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20" yWindow="65446" windowWidth="7665" windowHeight="8970" activeTab="0"/>
  </bookViews>
  <sheets>
    <sheet name="1" sheetId="1" r:id="rId1"/>
    <sheet name="1.1." sheetId="2" r:id="rId2"/>
    <sheet name="1.2." sheetId="3" r:id="rId3"/>
    <sheet name="2" sheetId="4" r:id="rId4"/>
    <sheet name="3" sheetId="5" r:id="rId5"/>
    <sheet name="4 (а-г)" sheetId="6" r:id="rId6"/>
    <sheet name="4 д)" sheetId="7" r:id="rId7"/>
    <sheet name="4 е)" sheetId="8" r:id="rId8"/>
    <sheet name="5" sheetId="9" r:id="rId9"/>
    <sheet name="6" sheetId="10" r:id="rId10"/>
    <sheet name="7" sheetId="11" r:id="rId11"/>
  </sheets>
  <definedNames>
    <definedName name="_xlnm.Print_Area" localSheetId="3">'2'!$A$1:$C$49</definedName>
    <definedName name="_xlnm.Print_Area" localSheetId="5">'4 (а-г)'!$A$2:$C$20</definedName>
    <definedName name="_xlnm.Print_Area" localSheetId="6">'4 д)'!$A$1:$D$29</definedName>
    <definedName name="_xlnm.Print_Area" localSheetId="8">'5'!$A$1:$C$17</definedName>
  </definedNames>
  <calcPr fullCalcOnLoad="1"/>
</workbook>
</file>

<file path=xl/sharedStrings.xml><?xml version="1.0" encoding="utf-8"?>
<sst xmlns="http://schemas.openxmlformats.org/spreadsheetml/2006/main" count="278" uniqueCount="177">
  <si>
    <t>Тариф на холодную воду, руб/м3</t>
  </si>
  <si>
    <t>Надбавка к тарифу регулируемых организаций на холодную воду, руб./м3</t>
  </si>
  <si>
    <t>Тариф на подключение создаваемых (реконструируемых) объектов недвижимости к системе холодного водоснабжения, руб./м3/час</t>
  </si>
  <si>
    <t>Тариф  на подключение к системе холодного водоснабжения, руб./м3/час</t>
  </si>
  <si>
    <t>Надбавка к тарифу на холодную воду для потребителей, руб./м3</t>
  </si>
  <si>
    <t>Наименование регулирующего органа, принявшего решение</t>
  </si>
  <si>
    <t>Срок действия принятого тарифа</t>
  </si>
  <si>
    <t>Источник опубликования</t>
  </si>
  <si>
    <t>Форма 1.1.</t>
  </si>
  <si>
    <t>Надбавка к тарифу на холодную воду для потребителей, руб/м3</t>
  </si>
  <si>
    <t>Показатель</t>
  </si>
  <si>
    <t>Тариф на подключение создаваемых (реконструируемых) объектов недвижимости к системе холодного водоснабжения, руб/м3/час</t>
  </si>
  <si>
    <t>Тариф на подключение организаций к системе холодного водоснабжения, руб/м3/час</t>
  </si>
  <si>
    <t>Форма 1.2.</t>
  </si>
  <si>
    <t>Наименование показателя</t>
  </si>
  <si>
    <t>за счет ввода (вывода) их из эксплуатации (тыс. рублей)</t>
  </si>
  <si>
    <t>по приборам учета</t>
  </si>
  <si>
    <t>по нормативам потребления (расчетным методом)</t>
  </si>
  <si>
    <t xml:space="preserve">Наименование </t>
  </si>
  <si>
    <t>Количество аварий на системах холодного водоснабжения (единиц на км)</t>
  </si>
  <si>
    <t>Количество случаев подачи холодной воды по графику (менее 24 часов в сутки)</t>
  </si>
  <si>
    <t>Доля потребителей, затронутых ограничениями подачи холодной воды</t>
  </si>
  <si>
    <t>мутность</t>
  </si>
  <si>
    <t>цветность</t>
  </si>
  <si>
    <t>хлор остаточный общий, в том числе:</t>
  </si>
  <si>
    <t>хлор остаточный связанный</t>
  </si>
  <si>
    <t>хлор остатоный свободный</t>
  </si>
  <si>
    <t>общие колиформные бактерии</t>
  </si>
  <si>
    <t>термолерантные колиформные бактерии</t>
  </si>
  <si>
    <t>Общее количество проведенных проб, в том числе по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</si>
  <si>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в том числе по показателям:</t>
  </si>
  <si>
    <t>Количество поданных и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</si>
  <si>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</si>
  <si>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Телефон</t>
  </si>
  <si>
    <t>Адрес</t>
  </si>
  <si>
    <t>e-mail</t>
  </si>
  <si>
    <t>Сайт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</si>
  <si>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холодного водоснабжения (тыс. рублей)</t>
  </si>
  <si>
    <t>Количество заявок на подключение к системе холодного водоснабжения, по которым принято решение об отказе в подключении</t>
  </si>
  <si>
    <t>Наименование организации</t>
  </si>
  <si>
    <t>ИНН</t>
  </si>
  <si>
    <t>КПП</t>
  </si>
  <si>
    <t>Местонахождение (адрес)</t>
  </si>
  <si>
    <t>Атрибуты решения по принятому тарифу на холодную воду                              (наименование, дата, номер)</t>
  </si>
  <si>
    <t>Атрибуты решения по принятой надбавке к тарифу на холодную воду для потребителей                                    (наименование, дата, номер)</t>
  </si>
  <si>
    <t>Атрибуты решения по принятой надбавке к тарифу организаций на холодную воду                               (наименование, дата, номер)</t>
  </si>
  <si>
    <t>Надбавка к тарифу организаций на холодную воду, руб/м3</t>
  </si>
  <si>
    <t>Форма 1.2. Информация о тарифах на подключение к системе холодного водоснабжения</t>
  </si>
  <si>
    <t>Период действия установленного тарифа</t>
  </si>
  <si>
    <t>Отчетный период</t>
  </si>
  <si>
    <t>расходы на оплату покупной холодной воды, приобретаемой для других организаций для последующей передачи потребителям</t>
  </si>
  <si>
    <t>расходы на покупаемую электрическую энергию (мощность), потребляемую оборудованием, используемом в технологическом процессе</t>
  </si>
  <si>
    <t>средневзвешенная стоимость 1кВт•ч</t>
  </si>
  <si>
    <t>расходы на химреагенты,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</si>
  <si>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</si>
  <si>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</si>
  <si>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</t>
  </si>
  <si>
    <t xml:space="preserve">расходы на оплату труда и отчисления на социальные нужды </t>
  </si>
  <si>
    <t>общехозяйственные (управленческие) расходы, в том числе</t>
  </si>
  <si>
    <t>расходы на оплату труда и отчисления на социальные нужды</t>
  </si>
  <si>
    <t xml:space="preserve">расходы на ремонт (капитальный и текущий) основных производственных средств </t>
  </si>
  <si>
    <t>Год</t>
  </si>
  <si>
    <t>Перечисленные сведения предоставляются организацией в кажестве приложений к разделу 7 настоящего документа или указывается ссылка на их публикацию в сети Интернет</t>
  </si>
  <si>
    <t xml:space="preserve">1. Форма заявки на подключение к системе холодного водоснабжения </t>
  </si>
  <si>
    <t>2. Перечень и формы документов, представляемых одновременно с заявкой на подключение к системе холодного водоснабжения</t>
  </si>
  <si>
    <t>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холодного водоснабжения, принятии решения и уведомлении о принятом решении</t>
  </si>
  <si>
    <t>Наименование службы, ответственной за прием и обработку заявок на подключение к системе холодного водоснабжения</t>
  </si>
  <si>
    <t>Потребность в финансовых средствах на __________год, тыс. руб.</t>
  </si>
  <si>
    <t>Источник финансирования</t>
  </si>
  <si>
    <t>Всего, в том числе</t>
  </si>
  <si>
    <t>1.</t>
  </si>
  <si>
    <t xml:space="preserve">2. </t>
  </si>
  <si>
    <t>и т.д.</t>
  </si>
  <si>
    <t>тыс. руб</t>
  </si>
  <si>
    <t>Наименование мероприятия</t>
  </si>
  <si>
    <t>Утверждено на _________год</t>
  </si>
  <si>
    <t>В течение ________________года</t>
  </si>
  <si>
    <t>Профинансировано</t>
  </si>
  <si>
    <t>Освоено фактически</t>
  </si>
  <si>
    <t>Всего</t>
  </si>
  <si>
    <t xml:space="preserve">1 кв </t>
  </si>
  <si>
    <t>2 кв</t>
  </si>
  <si>
    <t>3 кв</t>
  </si>
  <si>
    <t>4 кв</t>
  </si>
  <si>
    <t>2.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</si>
  <si>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</si>
  <si>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</si>
  <si>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</si>
  <si>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 xml:space="preserve">             -оборудование водозаборов</t>
  </si>
  <si>
    <t xml:space="preserve">             -оборудование системы очистки воды </t>
  </si>
  <si>
    <t xml:space="preserve">             -оборудование системы транспортировки воды</t>
  </si>
  <si>
    <t>Износ систем коммунальной инфраструктуры (%), в том числе:</t>
  </si>
  <si>
    <t>Обеспеченность потребления товаров и услуг приборами учета (%)</t>
  </si>
  <si>
    <t xml:space="preserve">   Численность населения, пользующихся услугами данной организации (чел.)</t>
  </si>
  <si>
    <t>Удельное водопотребление (куб.м/чел)</t>
  </si>
  <si>
    <t>Значения показателей на текущий отчетный период</t>
  </si>
  <si>
    <t>1 - 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</si>
  <si>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(поставка холодной воды, оказание услуг в сфере холодного водоснабжения - подъем воды, очистка воды, транспортировка воды)</t>
  </si>
  <si>
    <t>б) Выручка (тыс. рублей)</t>
  </si>
  <si>
    <t>в) Себестоимость производимых товаров (оказываемых услуг)  (тыс. рублей):</t>
  </si>
  <si>
    <t>г) Валовая прибыль  от продажи товаров и услуг  (тыс. рублей)</t>
  </si>
  <si>
    <t>д) Чистая прибыли по регулируемому виду деятельности  (тыс. рублей), в том числе:</t>
  </si>
  <si>
    <t>е) Изменение стоимости основных фондов (тыс. рублей), в том числе:</t>
  </si>
  <si>
    <t>з) Объем поднятой воды (тыс. м3)</t>
  </si>
  <si>
    <t>и) Объем покупной воды (тыс. м3)</t>
  </si>
  <si>
    <t>к) Объем воды, пропущенной через очистные сооружения (тыс. м3)</t>
  </si>
  <si>
    <t>л) Объем отпущенной потребителям воды (тыс. м3)</t>
  </si>
  <si>
    <t>м) Потери воды в сетях  (процентов)</t>
  </si>
  <si>
    <t>н) Протяженность водопроводных сетей (в однотрубном исчислении) (км)</t>
  </si>
  <si>
    <t>о) Количество скважин (штук)</t>
  </si>
  <si>
    <t>п) Количество подкачивающих насосных станций (штук)</t>
  </si>
  <si>
    <t>р) Среднесписочная численность основного производственного персонала (человек)</t>
  </si>
  <si>
    <t>с) Удельный расход электроэнергии на подачу воды в сеть (тыс. кВт•ч или тыс. м3)</t>
  </si>
  <si>
    <t>т) Расход воды на собственные, в том числе хозяйственно-сбытовые, нужды (процентов)</t>
  </si>
  <si>
    <t>у) Показатель использования производственных объектов (по объему перекачки) по отношению к пиковому дню отчетного года (процентов)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</si>
  <si>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</si>
  <si>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</si>
  <si>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</si>
  <si>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</si>
  <si>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2 - одновременно на сайте в сети Интернет публикуются сведения, указанные в пунктах а-г, з-т раздела 2 и пунктах б-д раздела 4 настоящей формы, учтенные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</si>
  <si>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1 - все показатели отражаются в части регулируемой деятельности (поставка холодной воды, оказание услуг в сфере холодного водоснабжения - подъем воды, очистка воды, транспортировка воды)</t>
  </si>
  <si>
    <t xml:space="preserve"> </t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</si>
  <si>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</si>
  <si>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3 - одновременно с информацией о расходах на ремонт (капитальный и текущий) основных производственных средств  и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</si>
  <si>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</si>
  <si>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 год</t>
  </si>
  <si>
    <t>1 - сведения, указанные в пунктах г-е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</si>
  <si>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3 - заполняется организацией в соответствии с инвестиционной программой</t>
  </si>
  <si>
    <t>1 - раскрывается регулируемой организацией ежеквартально</t>
  </si>
  <si>
    <t>2 - при наличии у 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водоснабжения.</t>
  </si>
  <si>
    <t>1 -раскрывается регулируемой организацией не позднее 30 дней со дня принятия соответствующего решения об установлении тарифа/надбавки на очередной период регулирования</t>
  </si>
  <si>
    <t>1. Информация о тарифах на товары и услуги и надбавках к тарифам в сфере холодного водоснабжения</t>
  </si>
  <si>
    <t>Значения показателей на предыдущий отчетный период</t>
  </si>
  <si>
    <t>Расход электороэнергии на выработку 1 куб.м. воды, кВт*ч/куб.м.</t>
  </si>
  <si>
    <t>Расход электороэнергии на передачу 1 куб.м. воды, кВт*ч/куб.м.</t>
  </si>
  <si>
    <t>Количество аварий на 1 км сетей холодного водоснабжения, ед.</t>
  </si>
  <si>
    <t>Ожидаемые значения после реализации мероприятия</t>
  </si>
  <si>
    <t>Количество аварий, всего, ед.</t>
  </si>
  <si>
    <t>Производительность труда на 1 человека, тыс. руб./чел.</t>
  </si>
  <si>
    <t>Доля потребителей в жилых домах, обеспеченных доступом к коммунальной инфраструктуре (%)</t>
  </si>
  <si>
    <t>Срок окупаемости, лет</t>
  </si>
  <si>
    <t>Другие показатели, предусмотренные инвестиционной программой</t>
  </si>
  <si>
    <t>Форма 1.1. Информация о тарифе на холодную воду и надбавках к тарифам на холодную воду¹¯²</t>
  </si>
  <si>
    <t>Атрибуты решения по принятому тарифу на подключение создаваемых (реконструируемых) объектов недвижимости к системе холодного водоснабжения  (наименование, дата, номер)</t>
  </si>
  <si>
    <t>Атрибуты решения по принятому тарифу на подключение организаций к системе холодного водоснабжения (наименование, дата, номер)</t>
  </si>
  <si>
    <t>2. Информация об  основных показателях финансово-хозяйственной деятельности  организации¹¯²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</si>
  <si>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процесса³</t>
  </si>
  <si>
    <t>ж) Сведения об источнике публикации бухгалтерской отчетности, включая бухгалтерский баланс и приложения к нему⁴</t>
  </si>
  <si>
    <t>4. Информация об инвестиционных программах и отчетах об их реализации¹¯²</t>
  </si>
  <si>
    <t xml:space="preserve">Наименование мероприятия³ </t>
  </si>
  <si>
    <t>д) Показатели эффективности реализации инвестиционной программы¹</t>
  </si>
  <si>
    <r>
      <t>Наименование показателей</t>
    </r>
    <r>
      <rPr>
        <vertAlign val="superscript"/>
        <sz val="12"/>
        <rFont val="Times New Roman"/>
        <family val="1"/>
      </rPr>
      <t>2</t>
    </r>
  </si>
  <si>
    <r>
      <t>Наименование мероприятия</t>
    </r>
    <r>
      <rPr>
        <vertAlign val="superscript"/>
        <sz val="12"/>
        <rFont val="Times New Roman"/>
        <family val="1"/>
      </rPr>
      <t>3</t>
    </r>
  </si>
  <si>
    <r>
      <t>1 - перечень показателей прив</t>
    </r>
    <r>
      <rPr>
        <sz val="12"/>
        <rFont val="Times New Roman"/>
        <family val="1"/>
      </rPr>
      <t xml:space="preserve">еден с учетом приложения №1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2-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sz val="12"/>
        <color indexed="8"/>
        <rFont val="Times New Roman"/>
        <family val="1"/>
      </rPr>
      <t>3</t>
    </r>
    <r>
      <rPr>
        <sz val="12"/>
        <rFont val="Times New Roman"/>
        <family val="1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</si>
  <si>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5. Информация о наличии (отсутствии) технической возможности доступа к товарам и услугам организаций в сфере холодного водоснабжения, а также о регистрации и ходе реализации заявок на подключение к системе холодного водоснабжения¹</t>
  </si>
  <si>
    <t>6. Условия публичных договоров поставок товаров, оказания услуг в сфере холодного водоснабжения, в том числе договоров на подключение к системе холодного водоснабжения (ссылка на источник публикации)¹</t>
  </si>
  <si>
    <t>7. Информация о порядке выполнения технологических, технических и других мероприятий, связанных с подключением к системе холодного водоснабжения¹</t>
  </si>
  <si>
    <t>Объединенный институт ядерных исследований (Отдел главного энергетика)</t>
  </si>
  <si>
    <t>г.Дубна, Московской области, ул.Сахарова, д.6</t>
  </si>
  <si>
    <t>Постановление Администрации города Дубны Московской области от 12.11.2009г. №80-ПГ</t>
  </si>
  <si>
    <t>Администрация г.Дубны</t>
  </si>
  <si>
    <t>1 год</t>
  </si>
  <si>
    <t>Интернет  сайт "www.dubna.ru",газета "Вести Дубны"</t>
  </si>
  <si>
    <t>оказание услуг в сфере холодного водоснабжения : подъем, очистка, транспортировка</t>
  </si>
  <si>
    <t>объем приобретения тыс.квтч</t>
  </si>
  <si>
    <t>г.Дубна,Московской области, ул.Сахарова,д.6</t>
  </si>
  <si>
    <t>2010 г.</t>
  </si>
  <si>
    <r>
      <t xml:space="preserve">Резерв мощности системы коммунальной инфраструктуры² </t>
    </r>
    <r>
      <rPr>
        <sz val="12"/>
        <color indexed="10"/>
        <rFont val="Times New Roman"/>
        <family val="1"/>
      </rPr>
      <t>(тыс.м3 в сутки)</t>
    </r>
  </si>
  <si>
    <t>Инвестиционной программы не имеет</t>
  </si>
  <si>
    <t>Тариф на подключение на 2010 год не установлен</t>
  </si>
  <si>
    <t>Не имеется</t>
  </si>
  <si>
    <t>2009 год</t>
  </si>
  <si>
    <t>3. Информация об основных потребительских характеристиках регулируемых товаров и услуг  регулируемых организаций и их соответствии государственным и иным утвержденным стандартам качества за 2009 год¹</t>
  </si>
  <si>
    <t>е) Использование инвестиционных средств за 2009 год</t>
  </si>
  <si>
    <t>Тариф на услуги по холодному водоснабжению в размере 11,73 руб./куб.м (опубликован в газете "Вести Дубны").</t>
  </si>
  <si>
    <t>На 2010 г.тариф на подключение не установлен</t>
  </si>
  <si>
    <t xml:space="preserve">                             На 2010 г.тариф на подключение не установлен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</si>
</sst>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24"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>
        <color indexed="63"/>
      </right>
      <top style="medium"/>
      <bottom/>
    </border>
    <border>
      <left/>
      <right>
        <color indexed="63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62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8" fillId="0" borderId="11" xfId="0" applyFont="1" applyFill="1" applyBorder="1" applyAlignment="1">
      <alignment vertical="top" wrapText="1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0" borderId="14" xfId="0" applyFont="1" applyFill="1" applyBorder="1" applyAlignment="1">
      <alignment horizontal="left" vertical="center" wrapText="1"/>
    </xf>
    <xf numFmtId="0" fontId="18" fillId="0" borderId="0" xfId="0" applyFont="1" applyAlignment="1">
      <alignment vertical="top"/>
    </xf>
    <xf numFmtId="0" fontId="18" fillId="0" borderId="0" xfId="0" applyFont="1" applyAlignment="1">
      <alignment/>
    </xf>
    <xf numFmtId="0" fontId="18" fillId="0" borderId="15" xfId="0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16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 horizontal="center"/>
    </xf>
    <xf numFmtId="0" fontId="18" fillId="0" borderId="13" xfId="0" applyFont="1" applyFill="1" applyBorder="1" applyAlignment="1">
      <alignment vertical="top"/>
    </xf>
    <xf numFmtId="0" fontId="18" fillId="0" borderId="13" xfId="0" applyFont="1" applyFill="1" applyBorder="1" applyAlignment="1">
      <alignment/>
    </xf>
    <xf numFmtId="0" fontId="18" fillId="0" borderId="13" xfId="0" applyFont="1" applyFill="1" applyBorder="1" applyAlignment="1">
      <alignment/>
    </xf>
    <xf numFmtId="0" fontId="18" fillId="0" borderId="14" xfId="0" applyFont="1" applyFill="1" applyBorder="1" applyAlignment="1">
      <alignment vertical="top"/>
    </xf>
    <xf numFmtId="0" fontId="18" fillId="0" borderId="17" xfId="0" applyFont="1" applyFill="1" applyBorder="1" applyAlignment="1">
      <alignment vertical="top"/>
    </xf>
    <xf numFmtId="0" fontId="18" fillId="0" borderId="10" xfId="0" applyFont="1" applyFill="1" applyBorder="1" applyAlignment="1">
      <alignment vertical="top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top"/>
    </xf>
    <xf numFmtId="0" fontId="18" fillId="0" borderId="18" xfId="0" applyFont="1" applyFill="1" applyBorder="1" applyAlignment="1">
      <alignment vertical="top"/>
    </xf>
    <xf numFmtId="0" fontId="18" fillId="0" borderId="19" xfId="0" applyFont="1" applyFill="1" applyBorder="1" applyAlignment="1">
      <alignment/>
    </xf>
    <xf numFmtId="0" fontId="18" fillId="0" borderId="10" xfId="0" applyFont="1" applyFill="1" applyBorder="1" applyAlignment="1">
      <alignment horizontal="left" vertical="top" wrapText="1" indent="3"/>
    </xf>
    <xf numFmtId="0" fontId="18" fillId="0" borderId="10" xfId="0" applyFont="1" applyFill="1" applyBorder="1" applyAlignment="1">
      <alignment horizontal="left" vertical="top" wrapText="1" indent="6"/>
    </xf>
    <xf numFmtId="0" fontId="18" fillId="0" borderId="10" xfId="0" applyFont="1" applyFill="1" applyBorder="1" applyAlignment="1">
      <alignment horizontal="left" vertical="top" wrapText="1" indent="7"/>
    </xf>
    <xf numFmtId="0" fontId="18" fillId="0" borderId="14" xfId="0" applyFont="1" applyFill="1" applyBorder="1" applyAlignment="1">
      <alignment/>
    </xf>
    <xf numFmtId="0" fontId="18" fillId="0" borderId="20" xfId="0" applyFont="1" applyFill="1" applyBorder="1" applyAlignment="1">
      <alignment vertical="top" wrapText="1"/>
    </xf>
    <xf numFmtId="0" fontId="18" fillId="0" borderId="21" xfId="0" applyFont="1" applyFill="1" applyBorder="1" applyAlignment="1">
      <alignment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0" fillId="0" borderId="0" xfId="0" applyBorder="1" applyAlignment="1">
      <alignment/>
    </xf>
    <xf numFmtId="0" fontId="18" fillId="0" borderId="24" xfId="0" applyFont="1" applyFill="1" applyBorder="1" applyAlignment="1">
      <alignment/>
    </xf>
    <xf numFmtId="0" fontId="18" fillId="0" borderId="25" xfId="0" applyFont="1" applyFill="1" applyBorder="1" applyAlignment="1">
      <alignment/>
    </xf>
    <xf numFmtId="0" fontId="18" fillId="0" borderId="10" xfId="0" applyFont="1" applyFill="1" applyBorder="1" applyAlignment="1">
      <alignment vertical="center" wrapText="1"/>
    </xf>
    <xf numFmtId="0" fontId="18" fillId="0" borderId="26" xfId="0" applyFont="1" applyFill="1" applyBorder="1" applyAlignment="1">
      <alignment/>
    </xf>
    <xf numFmtId="0" fontId="18" fillId="0" borderId="17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8" fillId="0" borderId="29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/>
    </xf>
    <xf numFmtId="0" fontId="18" fillId="0" borderId="30" xfId="0" applyFont="1" applyFill="1" applyBorder="1" applyAlignment="1">
      <alignment/>
    </xf>
    <xf numFmtId="0" fontId="18" fillId="0" borderId="31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/>
    </xf>
    <xf numFmtId="0" fontId="18" fillId="0" borderId="33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0" borderId="36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/>
    </xf>
    <xf numFmtId="0" fontId="18" fillId="0" borderId="37" xfId="0" applyFont="1" applyFill="1" applyBorder="1" applyAlignment="1">
      <alignment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left" vertical="center"/>
    </xf>
    <xf numFmtId="2" fontId="19" fillId="0" borderId="12" xfId="52" applyNumberFormat="1" applyFont="1" applyFill="1" applyBorder="1" applyAlignment="1" applyProtection="1">
      <alignment horizontal="center"/>
      <protection/>
    </xf>
    <xf numFmtId="4" fontId="19" fillId="0" borderId="13" xfId="52" applyNumberFormat="1" applyFont="1" applyFill="1" applyBorder="1" applyAlignment="1" applyProtection="1">
      <alignment horizontal="center" wrapText="1"/>
      <protection/>
    </xf>
    <xf numFmtId="3" fontId="19" fillId="0" borderId="13" xfId="52" applyNumberFormat="1" applyFont="1" applyFill="1" applyBorder="1" applyAlignment="1" applyProtection="1">
      <alignment horizontal="center" wrapText="1"/>
      <protection locked="0"/>
    </xf>
    <xf numFmtId="3" fontId="19" fillId="0" borderId="14" xfId="52" applyNumberFormat="1" applyFont="1" applyFill="1" applyBorder="1" applyAlignment="1" applyProtection="1">
      <alignment horizontal="center" wrapText="1"/>
      <protection locked="0"/>
    </xf>
    <xf numFmtId="2" fontId="19" fillId="0" borderId="38" xfId="52" applyNumberFormat="1" applyFont="1" applyFill="1" applyBorder="1" applyAlignment="1" applyProtection="1">
      <alignment horizontal="center"/>
      <protection/>
    </xf>
    <xf numFmtId="4" fontId="19" fillId="0" borderId="39" xfId="52" applyNumberFormat="1" applyFont="1" applyFill="1" applyBorder="1" applyAlignment="1" applyProtection="1">
      <alignment horizontal="center" wrapText="1"/>
      <protection/>
    </xf>
    <xf numFmtId="3" fontId="19" fillId="0" borderId="39" xfId="52" applyNumberFormat="1" applyFont="1" applyFill="1" applyBorder="1" applyAlignment="1" applyProtection="1">
      <alignment horizontal="center" wrapText="1"/>
      <protection locked="0"/>
    </xf>
    <xf numFmtId="3" fontId="19" fillId="0" borderId="39" xfId="52" applyNumberFormat="1" applyFont="1" applyFill="1" applyBorder="1" applyAlignment="1" applyProtection="1">
      <alignment horizontal="center" vertical="center" wrapText="1"/>
      <protection locked="0"/>
    </xf>
    <xf numFmtId="2" fontId="19" fillId="0" borderId="39" xfId="52" applyNumberFormat="1" applyFont="1" applyFill="1" applyBorder="1" applyAlignment="1" applyProtection="1">
      <alignment horizontal="center" wrapText="1"/>
      <protection/>
    </xf>
    <xf numFmtId="10" fontId="19" fillId="0" borderId="39" xfId="52" applyNumberFormat="1" applyFont="1" applyFill="1" applyBorder="1" applyAlignment="1" applyProtection="1">
      <alignment horizontal="center" wrapText="1"/>
      <protection/>
    </xf>
    <xf numFmtId="4" fontId="19" fillId="0" borderId="39" xfId="52" applyNumberFormat="1" applyFont="1" applyFill="1" applyBorder="1" applyAlignment="1" applyProtection="1">
      <alignment horizontal="center" wrapText="1"/>
      <protection locked="0"/>
    </xf>
    <xf numFmtId="3" fontId="19" fillId="0" borderId="39" xfId="52" applyNumberFormat="1" applyFont="1" applyFill="1" applyBorder="1" applyAlignment="1" applyProtection="1">
      <alignment vertical="center" wrapText="1"/>
      <protection/>
    </xf>
    <xf numFmtId="3" fontId="19" fillId="0" borderId="40" xfId="52" applyNumberFormat="1" applyFont="1" applyFill="1" applyBorder="1" applyAlignment="1" applyProtection="1">
      <alignment horizontal="center" wrapText="1"/>
      <protection locked="0"/>
    </xf>
    <xf numFmtId="3" fontId="19" fillId="0" borderId="13" xfId="52" applyNumberFormat="1" applyFont="1" applyFill="1" applyBorder="1" applyAlignment="1" applyProtection="1">
      <alignment vertical="center" wrapText="1"/>
      <protection/>
    </xf>
    <xf numFmtId="0" fontId="19" fillId="0" borderId="17" xfId="52" applyFont="1" applyFill="1" applyBorder="1" applyAlignment="1" applyProtection="1">
      <alignment horizontal="left" vertical="center" wrapText="1"/>
      <protection/>
    </xf>
    <xf numFmtId="0" fontId="19" fillId="0" borderId="10" xfId="52" applyFont="1" applyFill="1" applyBorder="1" applyAlignment="1" applyProtection="1">
      <alignment horizontal="left" vertical="center" wrapText="1"/>
      <protection/>
    </xf>
    <xf numFmtId="0" fontId="19" fillId="0" borderId="10" xfId="52" applyFont="1" applyFill="1" applyBorder="1" applyAlignment="1" applyProtection="1">
      <alignment vertical="center" wrapText="1"/>
      <protection/>
    </xf>
    <xf numFmtId="0" fontId="19" fillId="0" borderId="10" xfId="53" applyFont="1" applyFill="1" applyBorder="1" applyAlignment="1" applyProtection="1">
      <alignment horizontal="left" vertical="center" wrapText="1"/>
      <protection/>
    </xf>
    <xf numFmtId="0" fontId="19" fillId="0" borderId="11" xfId="52" applyFont="1" applyFill="1" applyBorder="1" applyAlignment="1" applyProtection="1">
      <alignment horizontal="left" vertical="center" wrapText="1"/>
      <protection/>
    </xf>
    <xf numFmtId="0" fontId="18" fillId="0" borderId="41" xfId="0" applyFont="1" applyFill="1" applyBorder="1" applyAlignment="1">
      <alignment/>
    </xf>
    <xf numFmtId="0" fontId="18" fillId="0" borderId="42" xfId="0" applyFont="1" applyFill="1" applyBorder="1" applyAlignment="1">
      <alignment/>
    </xf>
    <xf numFmtId="0" fontId="18" fillId="0" borderId="43" xfId="0" applyFont="1" applyFill="1" applyBorder="1" applyAlignment="1">
      <alignment/>
    </xf>
    <xf numFmtId="0" fontId="18" fillId="0" borderId="44" xfId="0" applyFont="1" applyFill="1" applyBorder="1" applyAlignment="1">
      <alignment/>
    </xf>
    <xf numFmtId="0" fontId="18" fillId="0" borderId="45" xfId="0" applyFont="1" applyFill="1" applyBorder="1" applyAlignment="1">
      <alignment/>
    </xf>
    <xf numFmtId="0" fontId="18" fillId="0" borderId="46" xfId="0" applyFont="1" applyFill="1" applyBorder="1" applyAlignment="1">
      <alignment/>
    </xf>
    <xf numFmtId="0" fontId="18" fillId="0" borderId="47" xfId="0" applyFont="1" applyFill="1" applyBorder="1" applyAlignment="1">
      <alignment/>
    </xf>
    <xf numFmtId="0" fontId="18" fillId="0" borderId="48" xfId="0" applyFont="1" applyFill="1" applyBorder="1" applyAlignment="1">
      <alignment/>
    </xf>
    <xf numFmtId="0" fontId="18" fillId="0" borderId="11" xfId="0" applyFont="1" applyFill="1" applyBorder="1" applyAlignment="1">
      <alignment vertical="center" wrapText="1"/>
    </xf>
    <xf numFmtId="0" fontId="18" fillId="0" borderId="49" xfId="0" applyFont="1" applyFill="1" applyBorder="1" applyAlignment="1">
      <alignment horizontal="center" vertical="center"/>
    </xf>
    <xf numFmtId="0" fontId="18" fillId="0" borderId="5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0" fontId="18" fillId="0" borderId="17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center"/>
    </xf>
    <xf numFmtId="0" fontId="18" fillId="0" borderId="11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/>
    </xf>
    <xf numFmtId="0" fontId="18" fillId="0" borderId="51" xfId="0" applyFont="1" applyFill="1" applyBorder="1" applyAlignment="1">
      <alignment/>
    </xf>
    <xf numFmtId="0" fontId="18" fillId="0" borderId="52" xfId="0" applyFont="1" applyFill="1" applyBorder="1" applyAlignment="1">
      <alignment/>
    </xf>
    <xf numFmtId="0" fontId="18" fillId="0" borderId="53" xfId="0" applyFont="1" applyFill="1" applyBorder="1" applyAlignment="1">
      <alignment/>
    </xf>
    <xf numFmtId="0" fontId="18" fillId="0" borderId="54" xfId="0" applyFont="1" applyFill="1" applyBorder="1" applyAlignment="1">
      <alignment/>
    </xf>
    <xf numFmtId="0" fontId="18" fillId="0" borderId="55" xfId="0" applyFont="1" applyFill="1" applyBorder="1" applyAlignment="1">
      <alignment/>
    </xf>
    <xf numFmtId="0" fontId="18" fillId="0" borderId="10" xfId="0" applyFont="1" applyFill="1" applyBorder="1" applyAlignment="1">
      <alignment/>
    </xf>
    <xf numFmtId="0" fontId="18" fillId="0" borderId="34" xfId="0" applyFont="1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2" fontId="18" fillId="0" borderId="13" xfId="0" applyNumberFormat="1" applyFont="1" applyFill="1" applyBorder="1" applyAlignment="1">
      <alignment horizontal="center"/>
    </xf>
    <xf numFmtId="170" fontId="18" fillId="0" borderId="13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>
      <alignment/>
    </xf>
    <xf numFmtId="0" fontId="18" fillId="0" borderId="56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3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3" fillId="0" borderId="22" xfId="0" applyFont="1" applyFill="1" applyBorder="1" applyAlignment="1">
      <alignment horizontal="center" vertical="center"/>
    </xf>
    <xf numFmtId="9" fontId="18" fillId="0" borderId="14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left" vertical="top" wrapText="1" indent="2"/>
    </xf>
    <xf numFmtId="0" fontId="18" fillId="0" borderId="10" xfId="0" applyFont="1" applyFill="1" applyBorder="1" applyAlignment="1">
      <alignment horizontal="left" vertical="top" indent="2"/>
    </xf>
    <xf numFmtId="0" fontId="18" fillId="0" borderId="11" xfId="0" applyFont="1" applyFill="1" applyBorder="1" applyAlignment="1">
      <alignment horizontal="left" vertical="top" indent="2"/>
    </xf>
    <xf numFmtId="0" fontId="18" fillId="0" borderId="57" xfId="0" applyFont="1" applyFill="1" applyBorder="1" applyAlignment="1">
      <alignment horizontal="center"/>
    </xf>
    <xf numFmtId="0" fontId="18" fillId="0" borderId="58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/>
    </xf>
    <xf numFmtId="0" fontId="18" fillId="0" borderId="60" xfId="0" applyFont="1" applyFill="1" applyBorder="1" applyAlignment="1">
      <alignment horizontal="center"/>
    </xf>
    <xf numFmtId="0" fontId="18" fillId="0" borderId="61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left" vertical="top"/>
    </xf>
    <xf numFmtId="0" fontId="18" fillId="0" borderId="43" xfId="0" applyFont="1" applyFill="1" applyBorder="1" applyAlignment="1">
      <alignment horizontal="left" vertical="top"/>
    </xf>
    <xf numFmtId="0" fontId="18" fillId="0" borderId="10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18" fillId="0" borderId="34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24" xfId="0" applyFont="1" applyFill="1" applyBorder="1" applyAlignment="1">
      <alignment horizontal="left" vertical="top" wrapText="1"/>
    </xf>
    <xf numFmtId="0" fontId="18" fillId="0" borderId="43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62" xfId="0" applyFont="1" applyFill="1" applyBorder="1" applyAlignment="1">
      <alignment horizontal="left" vertical="top"/>
    </xf>
    <xf numFmtId="0" fontId="18" fillId="0" borderId="63" xfId="0" applyFont="1" applyFill="1" applyBorder="1" applyAlignment="1">
      <alignment horizontal="left" vertical="top"/>
    </xf>
    <xf numFmtId="0" fontId="18" fillId="0" borderId="62" xfId="0" applyFont="1" applyFill="1" applyBorder="1" applyAlignment="1">
      <alignment horizontal="center"/>
    </xf>
    <xf numFmtId="0" fontId="18" fillId="0" borderId="64" xfId="0" applyFont="1" applyFill="1" applyBorder="1" applyAlignment="1">
      <alignment horizontal="center"/>
    </xf>
    <xf numFmtId="0" fontId="18" fillId="0" borderId="0" xfId="0" applyFont="1" applyAlignment="1">
      <alignment horizontal="left" vertical="top" wrapText="1"/>
    </xf>
    <xf numFmtId="0" fontId="18" fillId="0" borderId="27" xfId="0" applyFont="1" applyFill="1" applyBorder="1" applyAlignment="1">
      <alignment horizontal="left" vertical="top" wrapText="1"/>
    </xf>
    <xf numFmtId="0" fontId="18" fillId="0" borderId="44" xfId="0" applyFont="1" applyFill="1" applyBorder="1" applyAlignment="1">
      <alignment horizontal="left" vertical="top" wrapText="1"/>
    </xf>
    <xf numFmtId="0" fontId="18" fillId="0" borderId="27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8" fillId="0" borderId="0" xfId="0" applyFont="1" applyFill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/>
    </xf>
    <xf numFmtId="0" fontId="18" fillId="0" borderId="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9" fillId="0" borderId="17" xfId="52" applyFont="1" applyFill="1" applyBorder="1" applyAlignment="1" applyProtection="1">
      <alignment horizontal="center" vertical="center" wrapText="1"/>
      <protection/>
    </xf>
    <xf numFmtId="0" fontId="19" fillId="0" borderId="11" xfId="52" applyFont="1" applyFill="1" applyBorder="1" applyAlignment="1" applyProtection="1">
      <alignment horizontal="center" vertical="center" wrapText="1"/>
      <protection/>
    </xf>
    <xf numFmtId="0" fontId="19" fillId="0" borderId="66" xfId="52" applyFont="1" applyFill="1" applyBorder="1" applyAlignment="1" applyProtection="1">
      <alignment horizontal="center" vertical="center" wrapText="1"/>
      <protection/>
    </xf>
    <xf numFmtId="0" fontId="19" fillId="0" borderId="67" xfId="52" applyFont="1" applyFill="1" applyBorder="1" applyAlignment="1" applyProtection="1">
      <alignment horizontal="center" vertical="center" wrapText="1"/>
      <protection/>
    </xf>
    <xf numFmtId="0" fontId="19" fillId="0" borderId="68" xfId="52" applyFont="1" applyFill="1" applyBorder="1" applyAlignment="1" applyProtection="1">
      <alignment horizontal="center" vertical="center" wrapText="1"/>
      <protection/>
    </xf>
    <xf numFmtId="0" fontId="19" fillId="0" borderId="12" xfId="52" applyFont="1" applyFill="1" applyBorder="1" applyAlignment="1" applyProtection="1">
      <alignment horizontal="center" vertical="center" wrapText="1"/>
      <protection/>
    </xf>
    <xf numFmtId="0" fontId="19" fillId="0" borderId="14" xfId="52" applyFont="1" applyFill="1" applyBorder="1" applyAlignment="1" applyProtection="1">
      <alignment horizontal="center" vertical="center" wrapText="1"/>
      <protection/>
    </xf>
    <xf numFmtId="0" fontId="19" fillId="0" borderId="56" xfId="52" applyFont="1" applyFill="1" applyBorder="1" applyAlignment="1" applyProtection="1">
      <alignment horizontal="center" vertical="center" wrapText="1"/>
      <protection/>
    </xf>
    <xf numFmtId="0" fontId="19" fillId="0" borderId="35" xfId="52" applyFont="1" applyFill="1" applyBorder="1" applyAlignment="1" applyProtection="1">
      <alignment horizontal="center" vertical="center" wrapText="1"/>
      <protection/>
    </xf>
    <xf numFmtId="0" fontId="18" fillId="0" borderId="27" xfId="0" applyFont="1" applyFill="1" applyBorder="1" applyAlignment="1">
      <alignment horizontal="left"/>
    </xf>
    <xf numFmtId="0" fontId="18" fillId="0" borderId="28" xfId="0" applyFont="1" applyFill="1" applyBorder="1" applyAlignment="1">
      <alignment horizontal="left"/>
    </xf>
    <xf numFmtId="0" fontId="18" fillId="0" borderId="19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18" fillId="0" borderId="38" xfId="0" applyFont="1" applyFill="1" applyBorder="1" applyAlignment="1">
      <alignment horizontal="left"/>
    </xf>
    <xf numFmtId="0" fontId="18" fillId="0" borderId="56" xfId="0" applyFont="1" applyFill="1" applyBorder="1" applyAlignment="1">
      <alignment horizontal="left"/>
    </xf>
    <xf numFmtId="0" fontId="18" fillId="0" borderId="24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/>
    </xf>
    <xf numFmtId="0" fontId="18" fillId="0" borderId="70" xfId="0" applyFont="1" applyFill="1" applyBorder="1" applyAlignment="1">
      <alignment horizontal="center"/>
    </xf>
    <xf numFmtId="0" fontId="18" fillId="0" borderId="71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center" vertical="center" wrapText="1"/>
    </xf>
    <xf numFmtId="0" fontId="18" fillId="0" borderId="64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72" xfId="0" applyFont="1" applyFill="1" applyBorder="1" applyAlignment="1">
      <alignment horizontal="center"/>
    </xf>
    <xf numFmtId="0" fontId="18" fillId="0" borderId="73" xfId="0" applyFont="1" applyFill="1" applyBorder="1" applyAlignment="1">
      <alignment horizontal="center"/>
    </xf>
    <xf numFmtId="0" fontId="18" fillId="0" borderId="74" xfId="0" applyFont="1" applyFill="1" applyBorder="1" applyAlignment="1">
      <alignment horizontal="center"/>
    </xf>
    <xf numFmtId="0" fontId="18" fillId="0" borderId="75" xfId="0" applyFont="1" applyFill="1" applyBorder="1" applyAlignment="1">
      <alignment horizontal="center"/>
    </xf>
    <xf numFmtId="0" fontId="18" fillId="0" borderId="48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76" xfId="0" applyFont="1" applyFill="1" applyBorder="1" applyAlignment="1">
      <alignment horizontal="right"/>
    </xf>
    <xf numFmtId="0" fontId="18" fillId="0" borderId="77" xfId="0" applyFont="1" applyFill="1" applyBorder="1" applyAlignment="1">
      <alignment horizontal="right"/>
    </xf>
    <xf numFmtId="0" fontId="18" fillId="0" borderId="62" xfId="0" applyFont="1" applyFill="1" applyBorder="1" applyAlignment="1">
      <alignment horizontal="left" vertical="center"/>
    </xf>
    <xf numFmtId="0" fontId="18" fillId="0" borderId="78" xfId="0" applyFont="1" applyFill="1" applyBorder="1" applyAlignment="1">
      <alignment horizontal="left" vertical="center"/>
    </xf>
    <xf numFmtId="0" fontId="18" fillId="0" borderId="63" xfId="0" applyFont="1" applyFill="1" applyBorder="1" applyAlignment="1">
      <alignment horizontal="left" vertical="center"/>
    </xf>
    <xf numFmtId="0" fontId="18" fillId="0" borderId="2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left" vertical="center"/>
    </xf>
    <xf numFmtId="0" fontId="18" fillId="0" borderId="43" xfId="0" applyFont="1" applyFill="1" applyBorder="1" applyAlignment="1">
      <alignment horizontal="left" vertical="center"/>
    </xf>
    <xf numFmtId="0" fontId="18" fillId="0" borderId="27" xfId="0" applyFont="1" applyFill="1" applyBorder="1" applyAlignment="1">
      <alignment horizontal="left" vertical="center"/>
    </xf>
    <xf numFmtId="0" fontId="18" fillId="0" borderId="28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/>
    </xf>
    <xf numFmtId="0" fontId="18" fillId="0" borderId="16" xfId="0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2" fillId="0" borderId="40" xfId="0" applyFont="1" applyFill="1" applyBorder="1" applyAlignment="1">
      <alignment horizontal="left"/>
    </xf>
    <xf numFmtId="0" fontId="22" fillId="0" borderId="3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56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left"/>
    </xf>
    <xf numFmtId="0" fontId="18" fillId="0" borderId="44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center"/>
    </xf>
    <xf numFmtId="0" fontId="18" fillId="0" borderId="40" xfId="0" applyFont="1" applyFill="1" applyBorder="1" applyAlignment="1">
      <alignment horizontal="center"/>
    </xf>
    <xf numFmtId="0" fontId="18" fillId="0" borderId="35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center"/>
    </xf>
    <xf numFmtId="0" fontId="18" fillId="0" borderId="80" xfId="0" applyFont="1" applyFill="1" applyBorder="1" applyAlignment="1">
      <alignment horizontal="center"/>
    </xf>
    <xf numFmtId="0" fontId="18" fillId="0" borderId="81" xfId="0" applyFont="1" applyFill="1" applyBorder="1" applyAlignment="1">
      <alignment horizontal="center"/>
    </xf>
    <xf numFmtId="0" fontId="18" fillId="0" borderId="82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83" xfId="0" applyFont="1" applyFill="1" applyBorder="1" applyAlignment="1">
      <alignment horizontal="center"/>
    </xf>
    <xf numFmtId="0" fontId="18" fillId="0" borderId="84" xfId="0" applyFont="1" applyFill="1" applyBorder="1" applyAlignment="1">
      <alignment horizontal="center"/>
    </xf>
    <xf numFmtId="0" fontId="18" fillId="0" borderId="85" xfId="0" applyFont="1" applyFill="1" applyBorder="1" applyAlignment="1">
      <alignment horizontal="center"/>
    </xf>
    <xf numFmtId="0" fontId="18" fillId="0" borderId="86" xfId="0" applyFont="1" applyFill="1" applyBorder="1" applyAlignment="1">
      <alignment horizontal="center"/>
    </xf>
    <xf numFmtId="0" fontId="18" fillId="0" borderId="62" xfId="0" applyFont="1" applyFill="1" applyBorder="1" applyAlignment="1">
      <alignment horizontal="left"/>
    </xf>
    <xf numFmtId="0" fontId="18" fillId="0" borderId="78" xfId="0" applyFont="1" applyFill="1" applyBorder="1" applyAlignment="1">
      <alignment horizontal="left"/>
    </xf>
    <xf numFmtId="0" fontId="18" fillId="0" borderId="63" xfId="0" applyFont="1" applyFill="1" applyBorder="1" applyAlignment="1">
      <alignment horizontal="left"/>
    </xf>
    <xf numFmtId="0" fontId="18" fillId="0" borderId="78" xfId="0" applyFont="1" applyFill="1" applyBorder="1" applyAlignment="1">
      <alignment horizontal="center"/>
    </xf>
    <xf numFmtId="0" fontId="22" fillId="0" borderId="27" xfId="0" applyFont="1" applyFill="1" applyBorder="1" applyAlignment="1">
      <alignment horizontal="center"/>
    </xf>
    <xf numFmtId="0" fontId="22" fillId="0" borderId="28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/>
    </xf>
    <xf numFmtId="0" fontId="18" fillId="0" borderId="79" xfId="0" applyFont="1" applyFill="1" applyBorder="1" applyAlignment="1">
      <alignment horizontal="left" vertical="center"/>
    </xf>
    <xf numFmtId="0" fontId="18" fillId="0" borderId="80" xfId="0" applyFont="1" applyFill="1" applyBorder="1" applyAlignment="1">
      <alignment horizontal="left" vertical="center"/>
    </xf>
    <xf numFmtId="0" fontId="18" fillId="0" borderId="87" xfId="0" applyFont="1" applyFill="1" applyBorder="1" applyAlignment="1">
      <alignment horizontal="left" vertical="center"/>
    </xf>
    <xf numFmtId="0" fontId="18" fillId="0" borderId="79" xfId="0" applyFont="1" applyFill="1" applyBorder="1" applyAlignment="1">
      <alignment horizontal="center" vertical="center" wrapText="1"/>
    </xf>
    <xf numFmtId="0" fontId="18" fillId="0" borderId="80" xfId="0" applyFont="1" applyFill="1" applyBorder="1" applyAlignment="1">
      <alignment horizontal="center" vertical="center" wrapText="1"/>
    </xf>
    <xf numFmtId="0" fontId="18" fillId="0" borderId="81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83" xfId="0" applyFont="1" applyFill="1" applyBorder="1" applyAlignment="1">
      <alignment horizontal="center" vertical="center" wrapText="1"/>
    </xf>
    <xf numFmtId="0" fontId="18" fillId="0" borderId="84" xfId="0" applyFont="1" applyFill="1" applyBorder="1" applyAlignment="1">
      <alignment horizontal="center" vertical="center" wrapText="1"/>
    </xf>
    <xf numFmtId="0" fontId="18" fillId="0" borderId="85" xfId="0" applyFont="1" applyFill="1" applyBorder="1" applyAlignment="1">
      <alignment horizontal="center" vertical="center" wrapText="1"/>
    </xf>
    <xf numFmtId="0" fontId="18" fillId="0" borderId="86" xfId="0" applyFont="1" applyFill="1" applyBorder="1" applyAlignment="1">
      <alignment horizontal="center" vertical="center" wrapText="1"/>
    </xf>
    <xf numFmtId="0" fontId="18" fillId="0" borderId="82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84" xfId="0" applyFont="1" applyFill="1" applyBorder="1" applyAlignment="1">
      <alignment horizontal="left" wrapText="1"/>
    </xf>
    <xf numFmtId="0" fontId="18" fillId="0" borderId="85" xfId="0" applyFont="1" applyFill="1" applyBorder="1" applyAlignment="1">
      <alignment horizontal="left" wrapText="1"/>
    </xf>
    <xf numFmtId="0" fontId="18" fillId="0" borderId="88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лькуляция воды" xfId="52"/>
    <cellStyle name="Обычный_тарифы на 2002г с 1-0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9.421875" style="0" customWidth="1"/>
    <col min="2" max="2" width="36.00390625" style="0" customWidth="1"/>
  </cols>
  <sheetData>
    <row r="2" spans="1:2" ht="58.5" customHeight="1">
      <c r="A2" s="132" t="s">
        <v>131</v>
      </c>
      <c r="B2" s="132"/>
    </row>
    <row r="3" spans="1:2" ht="18.75" customHeight="1" thickBot="1">
      <c r="A3" s="101"/>
      <c r="B3" s="101"/>
    </row>
    <row r="4" spans="1:2" ht="38.25" customHeight="1">
      <c r="A4" s="9" t="s">
        <v>0</v>
      </c>
      <c r="B4" s="6" t="s">
        <v>8</v>
      </c>
    </row>
    <row r="5" spans="1:2" ht="39.75" customHeight="1">
      <c r="A5" s="10" t="s">
        <v>4</v>
      </c>
      <c r="B5" s="7" t="s">
        <v>8</v>
      </c>
    </row>
    <row r="6" spans="1:2" ht="41.25" customHeight="1">
      <c r="A6" s="10" t="s">
        <v>1</v>
      </c>
      <c r="B6" s="7" t="s">
        <v>8</v>
      </c>
    </row>
    <row r="7" spans="1:2" ht="61.5" customHeight="1">
      <c r="A7" s="10" t="s">
        <v>2</v>
      </c>
      <c r="B7" s="7" t="s">
        <v>13</v>
      </c>
    </row>
    <row r="8" spans="1:2" ht="59.25" customHeight="1" thickBot="1">
      <c r="A8" s="11" t="s">
        <v>3</v>
      </c>
      <c r="B8" s="8" t="s">
        <v>13</v>
      </c>
    </row>
  </sheetData>
  <sheetProtection/>
  <mergeCells count="1">
    <mergeCell ref="A2:B2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7">
      <selection activeCell="A10" sqref="A10:J26"/>
    </sheetView>
  </sheetViews>
  <sheetFormatPr defaultColWidth="9.140625" defaultRowHeight="15"/>
  <cols>
    <col min="1" max="1" width="17.7109375" style="0" customWidth="1"/>
    <col min="5" max="5" width="13.140625" style="0" customWidth="1"/>
    <col min="9" max="9" width="13.28125" style="0" customWidth="1"/>
    <col min="10" max="10" width="29.140625" style="0" customWidth="1"/>
  </cols>
  <sheetData>
    <row r="2" spans="1:10" ht="46.5" customHeight="1">
      <c r="A2" s="153" t="s">
        <v>155</v>
      </c>
      <c r="B2" s="153"/>
      <c r="C2" s="153"/>
      <c r="D2" s="153"/>
      <c r="E2" s="153"/>
      <c r="F2" s="153"/>
      <c r="G2" s="153"/>
      <c r="H2" s="153"/>
      <c r="I2" s="153"/>
      <c r="J2" s="153"/>
    </row>
    <row r="3" spans="1:10" ht="16.5" thickBot="1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15.75">
      <c r="A4" s="237" t="s">
        <v>39</v>
      </c>
      <c r="B4" s="238"/>
      <c r="C4" s="238"/>
      <c r="D4" s="238"/>
      <c r="E4" s="239"/>
      <c r="F4" s="220" t="s">
        <v>157</v>
      </c>
      <c r="G4" s="221"/>
      <c r="H4" s="221"/>
      <c r="I4" s="221"/>
      <c r="J4" s="222"/>
    </row>
    <row r="5" spans="1:10" ht="15.75">
      <c r="A5" s="176" t="s">
        <v>40</v>
      </c>
      <c r="B5" s="177"/>
      <c r="C5" s="177"/>
      <c r="D5" s="177"/>
      <c r="E5" s="223"/>
      <c r="F5" s="135">
        <v>9909125356</v>
      </c>
      <c r="G5" s="136"/>
      <c r="H5" s="136"/>
      <c r="I5" s="136"/>
      <c r="J5" s="137"/>
    </row>
    <row r="6" spans="1:10" ht="15.75">
      <c r="A6" s="176" t="s">
        <v>41</v>
      </c>
      <c r="B6" s="177"/>
      <c r="C6" s="177"/>
      <c r="D6" s="177"/>
      <c r="E6" s="223"/>
      <c r="F6" s="135">
        <v>501063001</v>
      </c>
      <c r="G6" s="136"/>
      <c r="H6" s="136"/>
      <c r="I6" s="136"/>
      <c r="J6" s="137"/>
    </row>
    <row r="7" spans="1:10" ht="15.75">
      <c r="A7" s="176" t="s">
        <v>42</v>
      </c>
      <c r="B7" s="177"/>
      <c r="C7" s="177"/>
      <c r="D7" s="177"/>
      <c r="E7" s="223"/>
      <c r="F7" s="135" t="s">
        <v>165</v>
      </c>
      <c r="G7" s="136"/>
      <c r="H7" s="136"/>
      <c r="I7" s="136"/>
      <c r="J7" s="137"/>
    </row>
    <row r="8" spans="1:10" ht="16.5" thickBot="1">
      <c r="A8" s="170" t="s">
        <v>61</v>
      </c>
      <c r="B8" s="171"/>
      <c r="C8" s="171"/>
      <c r="D8" s="171"/>
      <c r="E8" s="224"/>
      <c r="F8" s="225" t="s">
        <v>166</v>
      </c>
      <c r="G8" s="226"/>
      <c r="H8" s="226"/>
      <c r="I8" s="226"/>
      <c r="J8" s="227"/>
    </row>
    <row r="9" spans="1:10" ht="16.5" thickBot="1">
      <c r="A9" s="97"/>
      <c r="B9" s="97"/>
      <c r="C9" s="97"/>
      <c r="D9" s="97"/>
      <c r="E9" s="97"/>
      <c r="F9" s="97"/>
      <c r="G9" s="97"/>
      <c r="H9" s="97"/>
      <c r="I9" s="97"/>
      <c r="J9" s="97"/>
    </row>
    <row r="10" spans="1:10" ht="14.25">
      <c r="A10" s="228" t="s">
        <v>174</v>
      </c>
      <c r="B10" s="229"/>
      <c r="C10" s="229"/>
      <c r="D10" s="229"/>
      <c r="E10" s="229"/>
      <c r="F10" s="229"/>
      <c r="G10" s="229"/>
      <c r="H10" s="229"/>
      <c r="I10" s="229"/>
      <c r="J10" s="230"/>
    </row>
    <row r="11" spans="1:10" ht="14.25">
      <c r="A11" s="231"/>
      <c r="B11" s="232"/>
      <c r="C11" s="232"/>
      <c r="D11" s="232"/>
      <c r="E11" s="232"/>
      <c r="F11" s="232"/>
      <c r="G11" s="232"/>
      <c r="H11" s="232"/>
      <c r="I11" s="232"/>
      <c r="J11" s="233"/>
    </row>
    <row r="12" spans="1:10" ht="14.25">
      <c r="A12" s="231"/>
      <c r="B12" s="232"/>
      <c r="C12" s="232"/>
      <c r="D12" s="232"/>
      <c r="E12" s="232"/>
      <c r="F12" s="232"/>
      <c r="G12" s="232"/>
      <c r="H12" s="232"/>
      <c r="I12" s="232"/>
      <c r="J12" s="233"/>
    </row>
    <row r="13" spans="1:10" ht="14.25">
      <c r="A13" s="231"/>
      <c r="B13" s="232"/>
      <c r="C13" s="232"/>
      <c r="D13" s="232"/>
      <c r="E13" s="232"/>
      <c r="F13" s="232"/>
      <c r="G13" s="232"/>
      <c r="H13" s="232"/>
      <c r="I13" s="232"/>
      <c r="J13" s="233"/>
    </row>
    <row r="14" spans="1:10" ht="14.25">
      <c r="A14" s="231"/>
      <c r="B14" s="232"/>
      <c r="C14" s="232"/>
      <c r="D14" s="232"/>
      <c r="E14" s="232"/>
      <c r="F14" s="232"/>
      <c r="G14" s="232"/>
      <c r="H14" s="232"/>
      <c r="I14" s="232"/>
      <c r="J14" s="233"/>
    </row>
    <row r="15" spans="1:10" ht="14.25">
      <c r="A15" s="231"/>
      <c r="B15" s="232"/>
      <c r="C15" s="232"/>
      <c r="D15" s="232"/>
      <c r="E15" s="232"/>
      <c r="F15" s="232"/>
      <c r="G15" s="232"/>
      <c r="H15" s="232"/>
      <c r="I15" s="232"/>
      <c r="J15" s="233"/>
    </row>
    <row r="16" spans="1:10" ht="14.25">
      <c r="A16" s="231"/>
      <c r="B16" s="232"/>
      <c r="C16" s="232"/>
      <c r="D16" s="232"/>
      <c r="E16" s="232"/>
      <c r="F16" s="232"/>
      <c r="G16" s="232"/>
      <c r="H16" s="232"/>
      <c r="I16" s="232"/>
      <c r="J16" s="233"/>
    </row>
    <row r="17" spans="1:10" ht="14.25">
      <c r="A17" s="231"/>
      <c r="B17" s="232"/>
      <c r="C17" s="232"/>
      <c r="D17" s="232"/>
      <c r="E17" s="232"/>
      <c r="F17" s="232"/>
      <c r="G17" s="232"/>
      <c r="H17" s="232"/>
      <c r="I17" s="232"/>
      <c r="J17" s="233"/>
    </row>
    <row r="18" spans="1:10" ht="14.25">
      <c r="A18" s="231"/>
      <c r="B18" s="232"/>
      <c r="C18" s="232"/>
      <c r="D18" s="232"/>
      <c r="E18" s="232"/>
      <c r="F18" s="232"/>
      <c r="G18" s="232"/>
      <c r="H18" s="232"/>
      <c r="I18" s="232"/>
      <c r="J18" s="233"/>
    </row>
    <row r="19" spans="1:10" ht="14.25">
      <c r="A19" s="231"/>
      <c r="B19" s="232"/>
      <c r="C19" s="232"/>
      <c r="D19" s="232"/>
      <c r="E19" s="232"/>
      <c r="F19" s="232"/>
      <c r="G19" s="232"/>
      <c r="H19" s="232"/>
      <c r="I19" s="232"/>
      <c r="J19" s="233"/>
    </row>
    <row r="20" spans="1:10" ht="14.25">
      <c r="A20" s="231"/>
      <c r="B20" s="232"/>
      <c r="C20" s="232"/>
      <c r="D20" s="232"/>
      <c r="E20" s="232"/>
      <c r="F20" s="232"/>
      <c r="G20" s="232"/>
      <c r="H20" s="232"/>
      <c r="I20" s="232"/>
      <c r="J20" s="233"/>
    </row>
    <row r="21" spans="1:10" ht="14.25">
      <c r="A21" s="231"/>
      <c r="B21" s="232"/>
      <c r="C21" s="232"/>
      <c r="D21" s="232"/>
      <c r="E21" s="232"/>
      <c r="F21" s="232"/>
      <c r="G21" s="232"/>
      <c r="H21" s="232"/>
      <c r="I21" s="232"/>
      <c r="J21" s="233"/>
    </row>
    <row r="22" spans="1:10" ht="14.25">
      <c r="A22" s="231"/>
      <c r="B22" s="232"/>
      <c r="C22" s="232"/>
      <c r="D22" s="232"/>
      <c r="E22" s="232"/>
      <c r="F22" s="232"/>
      <c r="G22" s="232"/>
      <c r="H22" s="232"/>
      <c r="I22" s="232"/>
      <c r="J22" s="233"/>
    </row>
    <row r="23" spans="1:10" ht="14.25">
      <c r="A23" s="231"/>
      <c r="B23" s="232"/>
      <c r="C23" s="232"/>
      <c r="D23" s="232"/>
      <c r="E23" s="232"/>
      <c r="F23" s="232"/>
      <c r="G23" s="232"/>
      <c r="H23" s="232"/>
      <c r="I23" s="232"/>
      <c r="J23" s="233"/>
    </row>
    <row r="24" spans="1:10" ht="14.25">
      <c r="A24" s="231"/>
      <c r="B24" s="232"/>
      <c r="C24" s="232"/>
      <c r="D24" s="232"/>
      <c r="E24" s="232"/>
      <c r="F24" s="232"/>
      <c r="G24" s="232"/>
      <c r="H24" s="232"/>
      <c r="I24" s="232"/>
      <c r="J24" s="233"/>
    </row>
    <row r="25" spans="1:10" ht="14.25">
      <c r="A25" s="231"/>
      <c r="B25" s="232"/>
      <c r="C25" s="232"/>
      <c r="D25" s="232"/>
      <c r="E25" s="232"/>
      <c r="F25" s="232"/>
      <c r="G25" s="232"/>
      <c r="H25" s="232"/>
      <c r="I25" s="232"/>
      <c r="J25" s="233"/>
    </row>
    <row r="26" spans="1:10" ht="15" thickBot="1">
      <c r="A26" s="234"/>
      <c r="B26" s="235"/>
      <c r="C26" s="235"/>
      <c r="D26" s="235"/>
      <c r="E26" s="235"/>
      <c r="F26" s="235"/>
      <c r="G26" s="235"/>
      <c r="H26" s="235"/>
      <c r="I26" s="235"/>
      <c r="J26" s="236"/>
    </row>
    <row r="27" spans="1:10" ht="15.7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36.75" customHeight="1">
      <c r="A28" s="154" t="s">
        <v>130</v>
      </c>
      <c r="B28" s="154"/>
      <c r="C28" s="154"/>
      <c r="D28" s="154"/>
      <c r="E28" s="154"/>
      <c r="F28" s="154"/>
      <c r="G28" s="154"/>
      <c r="H28" s="154"/>
      <c r="I28" s="154"/>
      <c r="J28" s="154"/>
    </row>
    <row r="29" spans="1:10" ht="15.75">
      <c r="A29" s="16"/>
      <c r="B29" s="16"/>
      <c r="C29" s="16"/>
      <c r="D29" s="16"/>
      <c r="E29" s="16"/>
      <c r="F29" s="16"/>
      <c r="G29" s="16"/>
      <c r="H29" s="16"/>
      <c r="I29" s="16"/>
      <c r="J29" s="16"/>
    </row>
  </sheetData>
  <sheetProtection/>
  <mergeCells count="13">
    <mergeCell ref="A28:J28"/>
    <mergeCell ref="A2:J2"/>
    <mergeCell ref="A10:J26"/>
    <mergeCell ref="A6:E6"/>
    <mergeCell ref="F6:J6"/>
    <mergeCell ref="A7:E7"/>
    <mergeCell ref="F7:J7"/>
    <mergeCell ref="A4:E4"/>
    <mergeCell ref="F4:J4"/>
    <mergeCell ref="F5:J5"/>
    <mergeCell ref="A5:E5"/>
    <mergeCell ref="A8:E8"/>
    <mergeCell ref="F8:J8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landscape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20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0.7109375" style="0" customWidth="1"/>
    <col min="8" max="8" width="11.00390625" style="0" customWidth="1"/>
  </cols>
  <sheetData>
    <row r="2" spans="1:11" ht="42" customHeight="1">
      <c r="A2" s="153" t="s">
        <v>156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</row>
    <row r="3" spans="1:8" ht="16.5" thickBot="1">
      <c r="A3" s="28"/>
      <c r="B3" s="28"/>
      <c r="C3" s="28"/>
      <c r="D3" s="28"/>
      <c r="E3" s="28"/>
      <c r="F3" s="28"/>
      <c r="G3" s="28"/>
      <c r="H3" s="28"/>
    </row>
    <row r="4" spans="1:11" ht="15.75">
      <c r="A4" s="40" t="s">
        <v>39</v>
      </c>
      <c r="B4" s="146" t="s">
        <v>157</v>
      </c>
      <c r="C4" s="240"/>
      <c r="D4" s="240"/>
      <c r="E4" s="240"/>
      <c r="F4" s="240"/>
      <c r="G4" s="240"/>
      <c r="H4" s="147"/>
      <c r="I4" s="16"/>
      <c r="J4" s="16"/>
      <c r="K4" s="16"/>
    </row>
    <row r="5" spans="1:11" ht="15.75">
      <c r="A5" s="41" t="s">
        <v>40</v>
      </c>
      <c r="B5" s="138">
        <v>9909125356</v>
      </c>
      <c r="C5" s="215"/>
      <c r="D5" s="215"/>
      <c r="E5" s="215"/>
      <c r="F5" s="215"/>
      <c r="G5" s="215"/>
      <c r="H5" s="139"/>
      <c r="I5" s="16"/>
      <c r="J5" s="16"/>
      <c r="K5" s="16"/>
    </row>
    <row r="6" spans="1:11" ht="15.75">
      <c r="A6" s="41" t="s">
        <v>41</v>
      </c>
      <c r="B6" s="138">
        <v>501063001</v>
      </c>
      <c r="C6" s="215"/>
      <c r="D6" s="215"/>
      <c r="E6" s="215"/>
      <c r="F6" s="215"/>
      <c r="G6" s="215"/>
      <c r="H6" s="139"/>
      <c r="I6" s="16"/>
      <c r="J6" s="16"/>
      <c r="K6" s="16"/>
    </row>
    <row r="7" spans="1:11" ht="16.5" thickBot="1">
      <c r="A7" s="42" t="s">
        <v>61</v>
      </c>
      <c r="B7" s="241" t="s">
        <v>175</v>
      </c>
      <c r="C7" s="242"/>
      <c r="D7" s="242"/>
      <c r="E7" s="242"/>
      <c r="F7" s="242"/>
      <c r="G7" s="242"/>
      <c r="H7" s="243"/>
      <c r="I7" s="16"/>
      <c r="J7" s="16"/>
      <c r="K7" s="16"/>
    </row>
    <row r="8" spans="1:11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16.5" thickBo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51.75" customHeight="1">
      <c r="A10" s="98" t="s">
        <v>66</v>
      </c>
      <c r="B10" s="146" t="s">
        <v>170</v>
      </c>
      <c r="C10" s="240"/>
      <c r="D10" s="240"/>
      <c r="E10" s="240"/>
      <c r="F10" s="240"/>
      <c r="G10" s="240"/>
      <c r="H10" s="147"/>
      <c r="I10" s="16"/>
      <c r="J10" s="16"/>
      <c r="K10" s="16"/>
    </row>
    <row r="11" spans="1:11" ht="39.75" customHeight="1">
      <c r="A11" s="99" t="s">
        <v>33</v>
      </c>
      <c r="B11" s="138"/>
      <c r="C11" s="215"/>
      <c r="D11" s="215"/>
      <c r="E11" s="215"/>
      <c r="F11" s="215"/>
      <c r="G11" s="215"/>
      <c r="H11" s="139"/>
      <c r="I11" s="16"/>
      <c r="J11" s="16"/>
      <c r="K11" s="16"/>
    </row>
    <row r="12" spans="1:11" ht="42" customHeight="1">
      <c r="A12" s="99" t="s">
        <v>34</v>
      </c>
      <c r="B12" s="138"/>
      <c r="C12" s="215"/>
      <c r="D12" s="215"/>
      <c r="E12" s="215"/>
      <c r="F12" s="215"/>
      <c r="G12" s="215"/>
      <c r="H12" s="139"/>
      <c r="I12" s="16"/>
      <c r="J12" s="16"/>
      <c r="K12" s="16"/>
    </row>
    <row r="13" spans="1:11" ht="40.5" customHeight="1">
      <c r="A13" s="99" t="s">
        <v>35</v>
      </c>
      <c r="B13" s="138"/>
      <c r="C13" s="215"/>
      <c r="D13" s="215"/>
      <c r="E13" s="215"/>
      <c r="F13" s="215"/>
      <c r="G13" s="215"/>
      <c r="H13" s="139"/>
      <c r="I13" s="16"/>
      <c r="J13" s="16"/>
      <c r="K13" s="16"/>
    </row>
    <row r="14" spans="1:11" ht="35.25" customHeight="1" thickBot="1">
      <c r="A14" s="100" t="s">
        <v>36</v>
      </c>
      <c r="B14" s="151"/>
      <c r="C14" s="216"/>
      <c r="D14" s="216"/>
      <c r="E14" s="216"/>
      <c r="F14" s="216"/>
      <c r="G14" s="216"/>
      <c r="H14" s="152"/>
      <c r="I14" s="16"/>
      <c r="J14" s="16"/>
      <c r="K14" s="16"/>
    </row>
    <row r="15" spans="1:11" ht="16.5" thickBot="1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32.25" customHeight="1">
      <c r="A16" s="244" t="s">
        <v>63</v>
      </c>
      <c r="B16" s="245"/>
      <c r="C16" s="245"/>
      <c r="D16" s="245"/>
      <c r="E16" s="245"/>
      <c r="F16" s="245"/>
      <c r="G16" s="245"/>
      <c r="H16" s="246"/>
      <c r="I16" s="247" t="s">
        <v>62</v>
      </c>
      <c r="J16" s="248"/>
      <c r="K16" s="249"/>
    </row>
    <row r="17" spans="1:11" ht="33.75" customHeight="1">
      <c r="A17" s="256" t="s">
        <v>64</v>
      </c>
      <c r="B17" s="257"/>
      <c r="C17" s="257"/>
      <c r="D17" s="257"/>
      <c r="E17" s="257"/>
      <c r="F17" s="257"/>
      <c r="G17" s="257"/>
      <c r="H17" s="258"/>
      <c r="I17" s="250"/>
      <c r="J17" s="251"/>
      <c r="K17" s="252"/>
    </row>
    <row r="18" spans="1:11" ht="45" customHeight="1" thickBot="1">
      <c r="A18" s="259" t="s">
        <v>65</v>
      </c>
      <c r="B18" s="260"/>
      <c r="C18" s="260"/>
      <c r="D18" s="260"/>
      <c r="E18" s="260"/>
      <c r="F18" s="260"/>
      <c r="G18" s="260"/>
      <c r="H18" s="261"/>
      <c r="I18" s="253"/>
      <c r="J18" s="254"/>
      <c r="K18" s="255"/>
    </row>
    <row r="19" spans="1:11" ht="15.75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33.75" customHeight="1">
      <c r="A20" s="154" t="s">
        <v>96</v>
      </c>
      <c r="B20" s="154"/>
      <c r="C20" s="154"/>
      <c r="D20" s="154"/>
      <c r="E20" s="154"/>
      <c r="F20" s="154"/>
      <c r="G20" s="154"/>
      <c r="H20" s="154"/>
      <c r="I20" s="16"/>
      <c r="J20" s="16"/>
      <c r="K20" s="16"/>
    </row>
  </sheetData>
  <sheetProtection/>
  <mergeCells count="15">
    <mergeCell ref="B11:H11"/>
    <mergeCell ref="B12:H12"/>
    <mergeCell ref="B13:H13"/>
    <mergeCell ref="B14:H14"/>
    <mergeCell ref="A16:H16"/>
    <mergeCell ref="A20:H20"/>
    <mergeCell ref="I16:K18"/>
    <mergeCell ref="A17:H17"/>
    <mergeCell ref="A18:H18"/>
    <mergeCell ref="A2:K2"/>
    <mergeCell ref="B10:H10"/>
    <mergeCell ref="B4:H4"/>
    <mergeCell ref="B5:H5"/>
    <mergeCell ref="B6:H6"/>
    <mergeCell ref="B7:H7"/>
  </mergeCells>
  <printOptions/>
  <pageMargins left="0.5118110236220472" right="0.7086614173228347" top="0.3937007874015748" bottom="0.3937007874015748" header="0.31496062992125984" footer="0.31496062992125984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C16" sqref="C16:D16"/>
    </sheetView>
  </sheetViews>
  <sheetFormatPr defaultColWidth="9.140625" defaultRowHeight="15"/>
  <cols>
    <col min="1" max="1" width="9.140625" style="1" customWidth="1"/>
    <col min="2" max="2" width="30.140625" style="1" customWidth="1"/>
    <col min="4" max="4" width="72.57421875" style="0" customWidth="1"/>
  </cols>
  <sheetData>
    <row r="1" spans="1:4" ht="47.25" customHeight="1" thickBot="1">
      <c r="A1" s="143" t="s">
        <v>142</v>
      </c>
      <c r="B1" s="143"/>
      <c r="C1" s="143"/>
      <c r="D1" s="143"/>
    </row>
    <row r="2" spans="1:4" ht="15.75">
      <c r="A2" s="144" t="s">
        <v>39</v>
      </c>
      <c r="B2" s="145"/>
      <c r="C2" s="146" t="s">
        <v>157</v>
      </c>
      <c r="D2" s="147"/>
    </row>
    <row r="3" spans="1:4" ht="15.75">
      <c r="A3" s="133" t="s">
        <v>40</v>
      </c>
      <c r="B3" s="134"/>
      <c r="C3" s="138">
        <v>9909125356</v>
      </c>
      <c r="D3" s="139"/>
    </row>
    <row r="4" spans="1:4" ht="15.75">
      <c r="A4" s="133" t="s">
        <v>41</v>
      </c>
      <c r="B4" s="134"/>
      <c r="C4" s="138">
        <v>501063001</v>
      </c>
      <c r="D4" s="139"/>
    </row>
    <row r="5" spans="1:4" ht="15.75">
      <c r="A5" s="133" t="s">
        <v>42</v>
      </c>
      <c r="B5" s="134"/>
      <c r="C5" s="138" t="s">
        <v>158</v>
      </c>
      <c r="D5" s="139"/>
    </row>
    <row r="6" spans="1:4" ht="45" customHeight="1">
      <c r="A6" s="140" t="s">
        <v>43</v>
      </c>
      <c r="B6" s="141"/>
      <c r="C6" s="109" t="s">
        <v>159</v>
      </c>
      <c r="D6" s="110"/>
    </row>
    <row r="7" spans="1:4" ht="32.25" customHeight="1">
      <c r="A7" s="140" t="s">
        <v>5</v>
      </c>
      <c r="B7" s="141"/>
      <c r="C7" s="138" t="s">
        <v>160</v>
      </c>
      <c r="D7" s="139"/>
    </row>
    <row r="8" spans="1:4" ht="15.75">
      <c r="A8" s="133" t="s">
        <v>6</v>
      </c>
      <c r="B8" s="134"/>
      <c r="C8" s="138" t="s">
        <v>161</v>
      </c>
      <c r="D8" s="139"/>
    </row>
    <row r="9" spans="1:4" ht="15.75">
      <c r="A9" s="133" t="s">
        <v>7</v>
      </c>
      <c r="B9" s="134"/>
      <c r="C9" s="138" t="s">
        <v>162</v>
      </c>
      <c r="D9" s="139"/>
    </row>
    <row r="10" spans="1:4" ht="22.5" customHeight="1">
      <c r="A10" s="133" t="s">
        <v>0</v>
      </c>
      <c r="B10" s="134"/>
      <c r="C10" s="138">
        <v>11.73</v>
      </c>
      <c r="D10" s="139"/>
    </row>
    <row r="11" spans="1:4" ht="15.75" customHeight="1">
      <c r="A11" s="135"/>
      <c r="B11" s="136"/>
      <c r="C11" s="135"/>
      <c r="D11" s="137"/>
    </row>
    <row r="12" spans="1:4" ht="15.75">
      <c r="A12" s="133" t="s">
        <v>39</v>
      </c>
      <c r="B12" s="134"/>
      <c r="C12" s="138"/>
      <c r="D12" s="139"/>
    </row>
    <row r="13" spans="1:4" ht="15.75">
      <c r="A13" s="133" t="s">
        <v>40</v>
      </c>
      <c r="B13" s="134"/>
      <c r="C13" s="138"/>
      <c r="D13" s="139"/>
    </row>
    <row r="14" spans="1:4" ht="15.75">
      <c r="A14" s="133" t="s">
        <v>41</v>
      </c>
      <c r="B14" s="134"/>
      <c r="C14" s="138"/>
      <c r="D14" s="139"/>
    </row>
    <row r="15" spans="1:4" ht="15.75">
      <c r="A15" s="133" t="s">
        <v>42</v>
      </c>
      <c r="B15" s="134"/>
      <c r="C15" s="138"/>
      <c r="D15" s="139"/>
    </row>
    <row r="16" spans="1:4" ht="60.75" customHeight="1">
      <c r="A16" s="140" t="s">
        <v>44</v>
      </c>
      <c r="B16" s="141"/>
      <c r="C16" s="138"/>
      <c r="D16" s="139"/>
    </row>
    <row r="17" spans="1:4" ht="32.25" customHeight="1">
      <c r="A17" s="140" t="s">
        <v>5</v>
      </c>
      <c r="B17" s="141"/>
      <c r="C17" s="138"/>
      <c r="D17" s="139"/>
    </row>
    <row r="18" spans="1:4" ht="15.75">
      <c r="A18" s="133" t="s">
        <v>6</v>
      </c>
      <c r="B18" s="134"/>
      <c r="C18" s="138"/>
      <c r="D18" s="139"/>
    </row>
    <row r="19" spans="1:4" ht="15.75">
      <c r="A19" s="133" t="s">
        <v>7</v>
      </c>
      <c r="B19" s="134"/>
      <c r="C19" s="138"/>
      <c r="D19" s="139"/>
    </row>
    <row r="20" spans="1:4" ht="33.75" customHeight="1">
      <c r="A20" s="140" t="s">
        <v>9</v>
      </c>
      <c r="B20" s="141"/>
      <c r="C20" s="138"/>
      <c r="D20" s="142"/>
    </row>
    <row r="21" spans="1:4" ht="13.5" customHeight="1">
      <c r="A21" s="135"/>
      <c r="B21" s="136"/>
      <c r="C21" s="135"/>
      <c r="D21" s="137"/>
    </row>
    <row r="22" spans="1:4" ht="15.75">
      <c r="A22" s="133" t="s">
        <v>39</v>
      </c>
      <c r="B22" s="134"/>
      <c r="C22" s="138"/>
      <c r="D22" s="139"/>
    </row>
    <row r="23" spans="1:4" ht="15.75">
      <c r="A23" s="133" t="s">
        <v>40</v>
      </c>
      <c r="B23" s="134"/>
      <c r="C23" s="138"/>
      <c r="D23" s="139"/>
    </row>
    <row r="24" spans="1:4" ht="15.75">
      <c r="A24" s="133" t="s">
        <v>41</v>
      </c>
      <c r="B24" s="134"/>
      <c r="C24" s="138"/>
      <c r="D24" s="139"/>
    </row>
    <row r="25" spans="1:4" ht="15.75">
      <c r="A25" s="133" t="s">
        <v>42</v>
      </c>
      <c r="B25" s="134"/>
      <c r="C25" s="138"/>
      <c r="D25" s="139"/>
    </row>
    <row r="26" spans="1:4" ht="45.75" customHeight="1">
      <c r="A26" s="140" t="s">
        <v>45</v>
      </c>
      <c r="B26" s="141"/>
      <c r="C26" s="138"/>
      <c r="D26" s="139"/>
    </row>
    <row r="27" spans="1:4" ht="31.5" customHeight="1">
      <c r="A27" s="140" t="s">
        <v>5</v>
      </c>
      <c r="B27" s="141"/>
      <c r="C27" s="138"/>
      <c r="D27" s="139"/>
    </row>
    <row r="28" spans="1:4" ht="15.75">
      <c r="A28" s="133" t="s">
        <v>6</v>
      </c>
      <c r="B28" s="134"/>
      <c r="C28" s="138"/>
      <c r="D28" s="139"/>
    </row>
    <row r="29" spans="1:4" ht="15.75">
      <c r="A29" s="133" t="s">
        <v>7</v>
      </c>
      <c r="B29" s="134"/>
      <c r="C29" s="138"/>
      <c r="D29" s="139"/>
    </row>
    <row r="30" spans="1:4" ht="34.5" customHeight="1" thickBot="1">
      <c r="A30" s="149" t="s">
        <v>46</v>
      </c>
      <c r="B30" s="150"/>
      <c r="C30" s="151"/>
      <c r="D30" s="152"/>
    </row>
    <row r="31" spans="1:4" ht="15.75">
      <c r="A31" s="12"/>
      <c r="B31" s="12"/>
      <c r="C31" s="13"/>
      <c r="D31" s="13"/>
    </row>
    <row r="32" spans="1:4" ht="31.5" customHeight="1">
      <c r="A32" s="148" t="s">
        <v>96</v>
      </c>
      <c r="B32" s="148"/>
      <c r="C32" s="148"/>
      <c r="D32" s="148"/>
    </row>
    <row r="33" spans="1:4" ht="66.75" customHeight="1">
      <c r="A33" s="148" t="s">
        <v>119</v>
      </c>
      <c r="B33" s="148"/>
      <c r="C33" s="148"/>
      <c r="D33" s="148"/>
    </row>
    <row r="34" spans="1:4" ht="15.75">
      <c r="A34" s="12"/>
      <c r="B34" s="12"/>
      <c r="C34" s="13"/>
      <c r="D34" s="13"/>
    </row>
  </sheetData>
  <sheetProtection/>
  <mergeCells count="60">
    <mergeCell ref="A24:B24"/>
    <mergeCell ref="C24:D24"/>
    <mergeCell ref="A23:B23"/>
    <mergeCell ref="A33:D33"/>
    <mergeCell ref="A26:B26"/>
    <mergeCell ref="C26:D26"/>
    <mergeCell ref="A27:B27"/>
    <mergeCell ref="C27:D27"/>
    <mergeCell ref="A30:B30"/>
    <mergeCell ref="C30:D30"/>
    <mergeCell ref="C8:D8"/>
    <mergeCell ref="C9:D9"/>
    <mergeCell ref="A16:B16"/>
    <mergeCell ref="A13:B13"/>
    <mergeCell ref="C13:D13"/>
    <mergeCell ref="C14:D14"/>
    <mergeCell ref="A32:D32"/>
    <mergeCell ref="A22:B22"/>
    <mergeCell ref="C22:D22"/>
    <mergeCell ref="C23:D23"/>
    <mergeCell ref="C29:D29"/>
    <mergeCell ref="A25:B25"/>
    <mergeCell ref="C25:D25"/>
    <mergeCell ref="A28:B28"/>
    <mergeCell ref="C28:D28"/>
    <mergeCell ref="A29:B29"/>
    <mergeCell ref="C7:D7"/>
    <mergeCell ref="A7:B7"/>
    <mergeCell ref="A1:D1"/>
    <mergeCell ref="A2:B2"/>
    <mergeCell ref="C2:D2"/>
    <mergeCell ref="A3:B3"/>
    <mergeCell ref="C3:D3"/>
    <mergeCell ref="A5:B5"/>
    <mergeCell ref="C5:D5"/>
    <mergeCell ref="A6:B6"/>
    <mergeCell ref="C19:D19"/>
    <mergeCell ref="A19:B19"/>
    <mergeCell ref="A4:B4"/>
    <mergeCell ref="C4:D4"/>
    <mergeCell ref="C15:D15"/>
    <mergeCell ref="A9:B9"/>
    <mergeCell ref="A10:B10"/>
    <mergeCell ref="C10:D10"/>
    <mergeCell ref="A12:B12"/>
    <mergeCell ref="A8:B8"/>
    <mergeCell ref="C21:D21"/>
    <mergeCell ref="A21:B21"/>
    <mergeCell ref="A20:B20"/>
    <mergeCell ref="C20:D20"/>
    <mergeCell ref="A14:B14"/>
    <mergeCell ref="A11:B11"/>
    <mergeCell ref="C11:D11"/>
    <mergeCell ref="A18:B18"/>
    <mergeCell ref="C18:D18"/>
    <mergeCell ref="C12:D12"/>
    <mergeCell ref="C16:D16"/>
    <mergeCell ref="A17:B17"/>
    <mergeCell ref="A15:B15"/>
    <mergeCell ref="C17:D1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5"/>
  <sheetViews>
    <sheetView zoomScalePageLayoutView="0" workbookViewId="0" topLeftCell="A2">
      <selection activeCell="B21" sqref="B21"/>
    </sheetView>
  </sheetViews>
  <sheetFormatPr defaultColWidth="9.140625" defaultRowHeight="15"/>
  <cols>
    <col min="1" max="1" width="51.57421875" style="2" customWidth="1"/>
    <col min="2" max="2" width="68.7109375" style="0" customWidth="1"/>
    <col min="3" max="3" width="0.42578125" style="0" customWidth="1"/>
  </cols>
  <sheetData>
    <row r="2" spans="1:2" ht="40.5" customHeight="1">
      <c r="A2" s="143" t="s">
        <v>47</v>
      </c>
      <c r="B2" s="143"/>
    </row>
    <row r="3" spans="1:2" ht="16.5" thickBot="1">
      <c r="A3" s="15"/>
      <c r="B3" s="13"/>
    </row>
    <row r="4" spans="1:3" ht="15.75">
      <c r="A4" s="24" t="s">
        <v>39</v>
      </c>
      <c r="B4" s="146" t="s">
        <v>157</v>
      </c>
      <c r="C4" s="147"/>
    </row>
    <row r="5" spans="1:3" ht="15.75">
      <c r="A5" s="25" t="s">
        <v>40</v>
      </c>
      <c r="B5" s="138">
        <v>9909125356</v>
      </c>
      <c r="C5" s="139"/>
    </row>
    <row r="6" spans="1:3" ht="15.75">
      <c r="A6" s="25" t="s">
        <v>41</v>
      </c>
      <c r="B6" s="138">
        <v>501063001</v>
      </c>
      <c r="C6" s="139"/>
    </row>
    <row r="7" spans="1:3" ht="15.75">
      <c r="A7" s="25" t="s">
        <v>42</v>
      </c>
      <c r="B7" s="138" t="s">
        <v>158</v>
      </c>
      <c r="C7" s="139"/>
    </row>
    <row r="8" spans="1:2" ht="63">
      <c r="A8" s="4" t="s">
        <v>143</v>
      </c>
      <c r="B8" s="19" t="s">
        <v>169</v>
      </c>
    </row>
    <row r="9" spans="1:2" ht="31.5">
      <c r="A9" s="26" t="s">
        <v>5</v>
      </c>
      <c r="B9" s="18"/>
    </row>
    <row r="10" spans="1:2" ht="15.75">
      <c r="A10" s="4" t="s">
        <v>48</v>
      </c>
      <c r="B10" s="18"/>
    </row>
    <row r="11" spans="1:2" ht="15.75">
      <c r="A11" s="25" t="s">
        <v>7</v>
      </c>
      <c r="B11" s="18"/>
    </row>
    <row r="12" spans="1:2" ht="47.25">
      <c r="A12" s="4" t="s">
        <v>11</v>
      </c>
      <c r="B12" s="20"/>
    </row>
    <row r="13" spans="1:2" ht="15.75">
      <c r="A13" s="27"/>
      <c r="B13" s="21"/>
    </row>
    <row r="14" spans="1:2" ht="15.75">
      <c r="A14" s="25" t="s">
        <v>39</v>
      </c>
      <c r="B14" s="22"/>
    </row>
    <row r="15" spans="1:2" ht="15.75">
      <c r="A15" s="25" t="s">
        <v>40</v>
      </c>
      <c r="B15" s="18"/>
    </row>
    <row r="16" spans="1:2" ht="15.75">
      <c r="A16" s="25" t="s">
        <v>41</v>
      </c>
      <c r="B16" s="18"/>
    </row>
    <row r="17" spans="1:2" ht="15.75">
      <c r="A17" s="25" t="s">
        <v>42</v>
      </c>
      <c r="B17" s="18"/>
    </row>
    <row r="18" spans="1:2" ht="47.25">
      <c r="A18" s="4" t="s">
        <v>144</v>
      </c>
      <c r="B18" s="18"/>
    </row>
    <row r="19" spans="1:2" ht="31.5">
      <c r="A19" s="26" t="s">
        <v>5</v>
      </c>
      <c r="B19" s="18"/>
    </row>
    <row r="20" spans="1:2" ht="15.75">
      <c r="A20" s="4" t="s">
        <v>48</v>
      </c>
      <c r="B20" s="18"/>
    </row>
    <row r="21" spans="1:2" ht="15.75">
      <c r="A21" s="25" t="s">
        <v>7</v>
      </c>
      <c r="B21" s="18"/>
    </row>
    <row r="22" spans="1:2" ht="32.25" thickBot="1">
      <c r="A22" s="5" t="s">
        <v>12</v>
      </c>
      <c r="B22" s="23"/>
    </row>
    <row r="23" spans="1:2" ht="15.75">
      <c r="A23" s="13"/>
      <c r="B23" s="13"/>
    </row>
    <row r="24" spans="1:4" ht="48.75" customHeight="1">
      <c r="A24" s="148" t="s">
        <v>96</v>
      </c>
      <c r="B24" s="148"/>
      <c r="C24" s="3"/>
      <c r="D24" s="3"/>
    </row>
    <row r="25" spans="1:4" ht="62.25" customHeight="1">
      <c r="A25" s="148" t="s">
        <v>119</v>
      </c>
      <c r="B25" s="148"/>
      <c r="C25" s="3"/>
      <c r="D25" s="3"/>
    </row>
  </sheetData>
  <sheetProtection/>
  <mergeCells count="7">
    <mergeCell ref="A2:B2"/>
    <mergeCell ref="A24:B24"/>
    <mergeCell ref="A25:B25"/>
    <mergeCell ref="B4:C4"/>
    <mergeCell ref="B5:C5"/>
    <mergeCell ref="B6:C6"/>
    <mergeCell ref="B7:C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0"/>
  <sheetViews>
    <sheetView view="pageBreakPreview" zoomScale="60" zoomScaleNormal="75" zoomScalePageLayoutView="0" workbookViewId="0" topLeftCell="A27">
      <selection activeCell="L37" sqref="L37"/>
    </sheetView>
  </sheetViews>
  <sheetFormatPr defaultColWidth="9.140625" defaultRowHeight="15"/>
  <cols>
    <col min="1" max="1" width="51.00390625" style="1" customWidth="1"/>
    <col min="2" max="2" width="68.28125" style="0" customWidth="1"/>
    <col min="3" max="3" width="0.13671875" style="0" hidden="1" customWidth="1"/>
  </cols>
  <sheetData>
    <row r="1" spans="1:2" ht="43.5" customHeight="1" thickBot="1">
      <c r="A1" s="153" t="s">
        <v>145</v>
      </c>
      <c r="B1" s="153"/>
    </row>
    <row r="2" spans="1:3" ht="15.75">
      <c r="A2" s="24" t="s">
        <v>39</v>
      </c>
      <c r="B2" s="116" t="s">
        <v>157</v>
      </c>
      <c r="C2" s="118"/>
    </row>
    <row r="3" spans="1:3" ht="15.75">
      <c r="A3" s="25" t="s">
        <v>40</v>
      </c>
      <c r="B3" s="111">
        <v>9909125356</v>
      </c>
      <c r="C3" s="110"/>
    </row>
    <row r="4" spans="1:3" ht="15.75">
      <c r="A4" s="25" t="s">
        <v>41</v>
      </c>
      <c r="B4" s="111">
        <v>501063001</v>
      </c>
      <c r="C4" s="110"/>
    </row>
    <row r="5" spans="1:3" ht="15.75">
      <c r="A5" s="25" t="s">
        <v>42</v>
      </c>
      <c r="B5" s="111" t="s">
        <v>158</v>
      </c>
      <c r="C5" s="110"/>
    </row>
    <row r="6" spans="1:3" ht="16.5" thickBot="1">
      <c r="A6" s="25" t="s">
        <v>49</v>
      </c>
      <c r="B6" s="19" t="s">
        <v>171</v>
      </c>
      <c r="C6" s="43"/>
    </row>
    <row r="7" spans="1:2" s="43" customFormat="1" ht="30.75" customHeight="1" thickBot="1">
      <c r="A7" s="39" t="s">
        <v>14</v>
      </c>
      <c r="B7" s="122" t="s">
        <v>10</v>
      </c>
    </row>
    <row r="8" spans="1:2" s="43" customFormat="1" ht="47.25">
      <c r="A8" s="36" t="s">
        <v>97</v>
      </c>
      <c r="B8" s="37" t="s">
        <v>163</v>
      </c>
    </row>
    <row r="9" spans="1:2" s="43" customFormat="1" ht="21" customHeight="1">
      <c r="A9" s="4" t="s">
        <v>98</v>
      </c>
      <c r="B9" s="19">
        <v>59089.4</v>
      </c>
    </row>
    <row r="10" spans="1:2" s="43" customFormat="1" ht="31.5">
      <c r="A10" s="4" t="s">
        <v>99</v>
      </c>
      <c r="B10" s="19">
        <v>65335.1</v>
      </c>
    </row>
    <row r="11" spans="1:2" s="43" customFormat="1" ht="48.75" customHeight="1">
      <c r="A11" s="32" t="s">
        <v>50</v>
      </c>
      <c r="B11" s="19"/>
    </row>
    <row r="12" spans="1:2" s="43" customFormat="1" ht="47.25">
      <c r="A12" s="32" t="s">
        <v>51</v>
      </c>
      <c r="B12" s="19">
        <v>7554.1</v>
      </c>
    </row>
    <row r="13" spans="1:2" s="43" customFormat="1" ht="15.75">
      <c r="A13" s="33" t="s">
        <v>52</v>
      </c>
      <c r="B13" s="113">
        <f>B12/B14</f>
        <v>2.328278625366004</v>
      </c>
    </row>
    <row r="14" spans="1:2" s="43" customFormat="1" ht="15.75">
      <c r="A14" s="33" t="s">
        <v>164</v>
      </c>
      <c r="B14" s="19">
        <v>3244.5</v>
      </c>
    </row>
    <row r="15" spans="1:2" s="43" customFormat="1" ht="31.5">
      <c r="A15" s="32" t="s">
        <v>53</v>
      </c>
      <c r="B15" s="19">
        <v>7734.2</v>
      </c>
    </row>
    <row r="16" spans="1:2" s="43" customFormat="1" ht="47.25">
      <c r="A16" s="32" t="s">
        <v>54</v>
      </c>
      <c r="B16" s="19">
        <f>16242+4203</f>
        <v>20445</v>
      </c>
    </row>
    <row r="17" spans="1:2" s="43" customFormat="1" ht="47.25">
      <c r="A17" s="32" t="s">
        <v>55</v>
      </c>
      <c r="B17" s="19">
        <v>2780.7</v>
      </c>
    </row>
    <row r="18" spans="1:2" s="43" customFormat="1" ht="31.5">
      <c r="A18" s="32" t="s">
        <v>56</v>
      </c>
      <c r="B18" s="19">
        <v>5127</v>
      </c>
    </row>
    <row r="19" spans="1:2" s="43" customFormat="1" ht="31.5">
      <c r="A19" s="34" t="s">
        <v>57</v>
      </c>
      <c r="B19" s="114">
        <v>4786.7</v>
      </c>
    </row>
    <row r="20" spans="1:2" s="43" customFormat="1" ht="31.5">
      <c r="A20" s="32" t="s">
        <v>58</v>
      </c>
      <c r="B20" s="19">
        <v>9180.2</v>
      </c>
    </row>
    <row r="21" spans="1:2" s="43" customFormat="1" ht="31.5">
      <c r="A21" s="34" t="s">
        <v>59</v>
      </c>
      <c r="B21" s="114">
        <v>4061.6</v>
      </c>
    </row>
    <row r="22" spans="1:2" s="43" customFormat="1" ht="33" customHeight="1">
      <c r="A22" s="32" t="s">
        <v>60</v>
      </c>
      <c r="B22" s="114">
        <v>6486.2</v>
      </c>
    </row>
    <row r="23" spans="1:2" s="43" customFormat="1" ht="63" customHeight="1">
      <c r="A23" s="32" t="s">
        <v>146</v>
      </c>
      <c r="B23" s="114"/>
    </row>
    <row r="24" spans="1:2" s="43" customFormat="1" ht="31.5">
      <c r="A24" s="4" t="s">
        <v>100</v>
      </c>
      <c r="B24" s="114">
        <f>B9-B10</f>
        <v>-6245.699999999997</v>
      </c>
    </row>
    <row r="25" spans="1:2" s="43" customFormat="1" ht="31.5">
      <c r="A25" s="4" t="s">
        <v>101</v>
      </c>
      <c r="B25" s="19">
        <v>-6245.7</v>
      </c>
    </row>
    <row r="26" spans="1:2" s="43" customFormat="1" ht="78.75">
      <c r="A26" s="32" t="s">
        <v>37</v>
      </c>
      <c r="B26" s="114">
        <v>0</v>
      </c>
    </row>
    <row r="27" spans="1:2" s="43" customFormat="1" ht="31.5">
      <c r="A27" s="4" t="s">
        <v>102</v>
      </c>
      <c r="B27" s="114">
        <f>73927.3-94191</f>
        <v>-20263.699999999997</v>
      </c>
    </row>
    <row r="28" spans="1:2" s="43" customFormat="1" ht="15.75">
      <c r="A28" s="26" t="s">
        <v>15</v>
      </c>
      <c r="B28" s="19">
        <v>0</v>
      </c>
    </row>
    <row r="29" spans="1:2" s="43" customFormat="1" ht="47.25">
      <c r="A29" s="4" t="s">
        <v>147</v>
      </c>
      <c r="B29" s="19"/>
    </row>
    <row r="30" spans="1:2" s="43" customFormat="1" ht="15.75">
      <c r="A30" s="4" t="s">
        <v>103</v>
      </c>
      <c r="B30" s="19">
        <v>4191.6</v>
      </c>
    </row>
    <row r="31" spans="1:2" s="43" customFormat="1" ht="15.75">
      <c r="A31" s="4" t="s">
        <v>104</v>
      </c>
      <c r="B31" s="19">
        <v>3284.1</v>
      </c>
    </row>
    <row r="32" spans="1:2" s="43" customFormat="1" ht="31.5">
      <c r="A32" s="4" t="s">
        <v>105</v>
      </c>
      <c r="B32" s="19">
        <v>6643.7</v>
      </c>
    </row>
    <row r="33" spans="1:2" s="43" customFormat="1" ht="19.5" customHeight="1">
      <c r="A33" s="4" t="s">
        <v>106</v>
      </c>
      <c r="B33" s="19">
        <v>5728.6</v>
      </c>
    </row>
    <row r="34" spans="1:2" s="43" customFormat="1" ht="15.75">
      <c r="A34" s="32" t="s">
        <v>16</v>
      </c>
      <c r="B34" s="114">
        <f>0.7*B33</f>
        <v>4010.02</v>
      </c>
    </row>
    <row r="35" spans="1:2" s="43" customFormat="1" ht="15.75">
      <c r="A35" s="32" t="s">
        <v>17</v>
      </c>
      <c r="B35" s="114">
        <f>B33-B34</f>
        <v>1718.5800000000004</v>
      </c>
    </row>
    <row r="36" spans="1:2" s="43" customFormat="1" ht="15.75">
      <c r="A36" s="4" t="s">
        <v>107</v>
      </c>
      <c r="B36" s="114">
        <f>713.3/(B30+B31)%</f>
        <v>9.54158139037147</v>
      </c>
    </row>
    <row r="37" spans="1:2" s="43" customFormat="1" ht="31.5">
      <c r="A37" s="4" t="s">
        <v>108</v>
      </c>
      <c r="B37" s="19">
        <v>84.5</v>
      </c>
    </row>
    <row r="38" spans="1:2" s="43" customFormat="1" ht="15.75">
      <c r="A38" s="4" t="s">
        <v>109</v>
      </c>
      <c r="B38" s="19">
        <v>3</v>
      </c>
    </row>
    <row r="39" spans="1:2" s="43" customFormat="1" ht="15.75">
      <c r="A39" s="4" t="s">
        <v>110</v>
      </c>
      <c r="B39" s="19">
        <v>2</v>
      </c>
    </row>
    <row r="40" spans="1:2" s="43" customFormat="1" ht="31.5">
      <c r="A40" s="4" t="s">
        <v>111</v>
      </c>
      <c r="B40" s="19">
        <v>91</v>
      </c>
    </row>
    <row r="41" spans="1:2" s="43" customFormat="1" ht="31.5">
      <c r="A41" s="4" t="s">
        <v>112</v>
      </c>
      <c r="B41" s="19">
        <v>0.43</v>
      </c>
    </row>
    <row r="42" spans="1:2" s="43" customFormat="1" ht="31.5">
      <c r="A42" s="4" t="s">
        <v>113</v>
      </c>
      <c r="B42" s="113">
        <f>2.5/(B30+B31)%</f>
        <v>0.03344168439075939</v>
      </c>
    </row>
    <row r="43" spans="1:2" s="43" customFormat="1" ht="48" thickBot="1">
      <c r="A43" s="5" t="s">
        <v>114</v>
      </c>
      <c r="B43" s="123">
        <v>1</v>
      </c>
    </row>
    <row r="44" spans="1:3" s="43" customFormat="1" ht="15.75">
      <c r="A44" s="29"/>
      <c r="B44" s="16"/>
      <c r="C44"/>
    </row>
    <row r="45" spans="1:3" s="43" customFormat="1" ht="36" customHeight="1">
      <c r="A45" s="154" t="s">
        <v>120</v>
      </c>
      <c r="B45" s="154"/>
      <c r="C45"/>
    </row>
    <row r="46" spans="1:3" ht="46.5" customHeight="1">
      <c r="A46" s="154" t="s">
        <v>122</v>
      </c>
      <c r="B46" s="154"/>
      <c r="C46" t="s">
        <v>121</v>
      </c>
    </row>
    <row r="47" spans="1:2" ht="114" customHeight="1">
      <c r="A47" s="154" t="s">
        <v>123</v>
      </c>
      <c r="B47" s="154"/>
    </row>
    <row r="48" spans="1:2" ht="34.5" customHeight="1">
      <c r="A48" s="154" t="s">
        <v>124</v>
      </c>
      <c r="B48" s="154"/>
    </row>
    <row r="49" ht="14.25" hidden="1"/>
    <row r="50" spans="1:2" ht="49.5" customHeight="1">
      <c r="A50" s="155"/>
      <c r="B50" s="155"/>
    </row>
  </sheetData>
  <sheetProtection/>
  <mergeCells count="6">
    <mergeCell ref="A1:B1"/>
    <mergeCell ref="A45:B45"/>
    <mergeCell ref="A50:B50"/>
    <mergeCell ref="A46:B46"/>
    <mergeCell ref="A47:B47"/>
    <mergeCell ref="A48:B48"/>
  </mergeCells>
  <printOptions/>
  <pageMargins left="0.7086614173228347" right="0.7086614173228347" top="0.1968503937007874" bottom="0.1968503937007874" header="0.31496062992125984" footer="0.31496062992125984"/>
  <pageSetup fitToHeight="2" horizontalDpi="600" verticalDpi="600" orientation="portrait" paperSize="9" scale="62" r:id="rId1"/>
  <rowBreaks count="1" manualBreakCount="1">
    <brk id="43" max="2" man="1"/>
  </rowBreaks>
  <colBreaks count="1" manualBreakCount="1">
    <brk id="2" max="4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8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6.8515625" style="1" customWidth="1"/>
    <col min="2" max="2" width="71.421875" style="0" customWidth="1"/>
    <col min="3" max="3" width="0.42578125" style="0" customWidth="1"/>
  </cols>
  <sheetData>
    <row r="1" spans="1:2" ht="14.25">
      <c r="A1" s="153" t="s">
        <v>172</v>
      </c>
      <c r="B1" s="153"/>
    </row>
    <row r="2" spans="1:2" ht="56.25" customHeight="1" thickBot="1">
      <c r="A2" s="153"/>
      <c r="B2" s="153"/>
    </row>
    <row r="3" spans="1:3" ht="15.75">
      <c r="A3" s="40" t="s">
        <v>39</v>
      </c>
      <c r="B3" s="146" t="s">
        <v>157</v>
      </c>
      <c r="C3" s="147"/>
    </row>
    <row r="4" spans="1:3" ht="15.75">
      <c r="A4" s="41" t="s">
        <v>40</v>
      </c>
      <c r="B4" s="138">
        <v>9909125356</v>
      </c>
      <c r="C4" s="139"/>
    </row>
    <row r="5" spans="1:3" ht="15.75">
      <c r="A5" s="41" t="s">
        <v>41</v>
      </c>
      <c r="B5" s="138">
        <v>501063001</v>
      </c>
      <c r="C5" s="139"/>
    </row>
    <row r="6" spans="1:3" ht="15.75">
      <c r="A6" s="41" t="s">
        <v>42</v>
      </c>
      <c r="B6" s="138" t="s">
        <v>158</v>
      </c>
      <c r="C6" s="139"/>
    </row>
    <row r="7" spans="1:2" ht="16.5" thickBot="1">
      <c r="A7" s="30"/>
      <c r="B7" s="47"/>
    </row>
    <row r="8" spans="1:2" ht="35.25" customHeight="1" thickBot="1">
      <c r="A8" s="39" t="s">
        <v>18</v>
      </c>
      <c r="B8" s="38" t="s">
        <v>10</v>
      </c>
    </row>
    <row r="9" spans="1:2" ht="31.5">
      <c r="A9" s="36" t="s">
        <v>19</v>
      </c>
      <c r="B9" s="115">
        <v>0.2604</v>
      </c>
    </row>
    <row r="10" spans="1:2" ht="31.5">
      <c r="A10" s="4" t="s">
        <v>20</v>
      </c>
      <c r="B10" s="19">
        <v>0</v>
      </c>
    </row>
    <row r="11" spans="1:2" ht="31.5">
      <c r="A11" s="4" t="s">
        <v>21</v>
      </c>
      <c r="B11" s="19">
        <v>0</v>
      </c>
    </row>
    <row r="12" spans="1:2" ht="31.5">
      <c r="A12" s="4" t="s">
        <v>29</v>
      </c>
      <c r="B12" s="19">
        <v>24897</v>
      </c>
    </row>
    <row r="13" spans="1:2" ht="15.75">
      <c r="A13" s="124" t="s">
        <v>22</v>
      </c>
      <c r="B13" s="19">
        <v>2369</v>
      </c>
    </row>
    <row r="14" spans="1:2" ht="15.75">
      <c r="A14" s="124" t="s">
        <v>23</v>
      </c>
      <c r="B14" s="19">
        <v>2369</v>
      </c>
    </row>
    <row r="15" spans="1:2" ht="15.75">
      <c r="A15" s="124" t="s">
        <v>24</v>
      </c>
      <c r="B15" s="19"/>
    </row>
    <row r="16" spans="1:2" ht="15.75">
      <c r="A16" s="33" t="s">
        <v>25</v>
      </c>
      <c r="B16" s="19">
        <v>8760</v>
      </c>
    </row>
    <row r="17" spans="1:2" ht="15.75">
      <c r="A17" s="33" t="s">
        <v>26</v>
      </c>
      <c r="B17" s="19">
        <v>365</v>
      </c>
    </row>
    <row r="18" spans="1:2" ht="15.75">
      <c r="A18" s="125" t="s">
        <v>27</v>
      </c>
      <c r="B18" s="19">
        <v>516</v>
      </c>
    </row>
    <row r="19" spans="1:2" ht="15.75">
      <c r="A19" s="125" t="s">
        <v>28</v>
      </c>
      <c r="B19" s="19">
        <v>516</v>
      </c>
    </row>
    <row r="20" spans="1:2" ht="63">
      <c r="A20" s="46" t="s">
        <v>30</v>
      </c>
      <c r="B20" s="19">
        <f>B12-23961</f>
        <v>936</v>
      </c>
    </row>
    <row r="21" spans="1:2" ht="15.75">
      <c r="A21" s="124" t="s">
        <v>22</v>
      </c>
      <c r="B21" s="19">
        <v>0</v>
      </c>
    </row>
    <row r="22" spans="1:2" ht="15.75">
      <c r="A22" s="124" t="s">
        <v>23</v>
      </c>
      <c r="B22" s="19">
        <v>0</v>
      </c>
    </row>
    <row r="23" spans="1:2" ht="15.75">
      <c r="A23" s="124" t="s">
        <v>25</v>
      </c>
      <c r="B23" s="19">
        <v>157</v>
      </c>
    </row>
    <row r="24" spans="1:2" ht="15.75">
      <c r="A24" s="124" t="s">
        <v>26</v>
      </c>
      <c r="B24" s="19">
        <v>0</v>
      </c>
    </row>
    <row r="25" spans="1:2" ht="15.75">
      <c r="A25" s="125" t="s">
        <v>27</v>
      </c>
      <c r="B25" s="19">
        <v>1</v>
      </c>
    </row>
    <row r="26" spans="1:2" ht="16.5" thickBot="1">
      <c r="A26" s="126" t="s">
        <v>28</v>
      </c>
      <c r="B26" s="112">
        <v>1</v>
      </c>
    </row>
    <row r="27" spans="1:2" ht="15.75">
      <c r="A27" s="29"/>
      <c r="B27" s="16"/>
    </row>
    <row r="28" spans="1:2" ht="51" customHeight="1">
      <c r="A28" s="154" t="s">
        <v>125</v>
      </c>
      <c r="B28" s="154"/>
    </row>
  </sheetData>
  <sheetProtection/>
  <mergeCells count="6">
    <mergeCell ref="A1:B2"/>
    <mergeCell ref="A28:B28"/>
    <mergeCell ref="B3:C3"/>
    <mergeCell ref="B4:C4"/>
    <mergeCell ref="B5:C5"/>
    <mergeCell ref="B6:C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20"/>
  <sheetViews>
    <sheetView zoomScalePageLayoutView="0" workbookViewId="0" topLeftCell="A1">
      <selection activeCell="B9" sqref="B9:C9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43.57421875" style="0" customWidth="1"/>
  </cols>
  <sheetData>
    <row r="2" spans="1:3" ht="19.5" customHeight="1">
      <c r="A2" s="157" t="s">
        <v>148</v>
      </c>
      <c r="B2" s="157"/>
      <c r="C2" s="157"/>
    </row>
    <row r="3" spans="1:3" ht="16.5" thickBot="1">
      <c r="A3" s="102"/>
      <c r="B3" s="102"/>
      <c r="C3" s="102"/>
    </row>
    <row r="4" spans="1:18" ht="15" customHeight="1">
      <c r="A4" s="66" t="s">
        <v>39</v>
      </c>
      <c r="B4" s="117" t="s">
        <v>157</v>
      </c>
      <c r="C4" s="118"/>
      <c r="D4" s="121"/>
      <c r="E4" s="121"/>
      <c r="F4" s="121"/>
      <c r="G4" s="121"/>
      <c r="H4" s="121"/>
      <c r="I4" s="121"/>
      <c r="J4" s="121"/>
      <c r="K4" s="121"/>
      <c r="L4" s="43"/>
      <c r="M4" s="43"/>
      <c r="N4" s="43"/>
      <c r="O4" s="43"/>
      <c r="P4" s="43"/>
      <c r="Q4" s="43"/>
      <c r="R4" s="43"/>
    </row>
    <row r="5" spans="1:18" ht="15.75">
      <c r="A5" s="50" t="s">
        <v>40</v>
      </c>
      <c r="B5" s="109">
        <v>9909125356</v>
      </c>
      <c r="C5" s="110"/>
      <c r="D5" s="121"/>
      <c r="E5" s="121"/>
      <c r="F5" s="121"/>
      <c r="G5" s="121"/>
      <c r="H5" s="121"/>
      <c r="I5" s="121"/>
      <c r="J5" s="121"/>
      <c r="K5" s="121"/>
      <c r="L5" s="43"/>
      <c r="M5" s="43"/>
      <c r="N5" s="43"/>
      <c r="O5" s="43"/>
      <c r="P5" s="43"/>
      <c r="Q5" s="43"/>
      <c r="R5" s="43"/>
    </row>
    <row r="6" spans="1:18" ht="15.75">
      <c r="A6" s="50" t="s">
        <v>41</v>
      </c>
      <c r="B6" s="109">
        <v>501063001</v>
      </c>
      <c r="C6" s="110"/>
      <c r="D6" s="121"/>
      <c r="E6" s="121"/>
      <c r="F6" s="121"/>
      <c r="G6" s="121"/>
      <c r="H6" s="121"/>
      <c r="I6" s="121"/>
      <c r="J6" s="121"/>
      <c r="K6" s="121"/>
      <c r="L6" s="43"/>
      <c r="M6" s="43"/>
      <c r="N6" s="43"/>
      <c r="O6" s="43"/>
      <c r="P6" s="43"/>
      <c r="Q6" s="43"/>
      <c r="R6" s="43"/>
    </row>
    <row r="7" spans="1:18" ht="16.5" thickBot="1">
      <c r="A7" s="51" t="s">
        <v>42</v>
      </c>
      <c r="B7" s="119" t="s">
        <v>158</v>
      </c>
      <c r="C7" s="120"/>
      <c r="D7" s="121"/>
      <c r="E7" s="121"/>
      <c r="F7" s="121"/>
      <c r="G7" s="121"/>
      <c r="H7" s="121"/>
      <c r="I7" s="121"/>
      <c r="J7" s="121"/>
      <c r="K7" s="121"/>
      <c r="L7" s="43"/>
      <c r="M7" s="43"/>
      <c r="N7" s="43"/>
      <c r="O7" s="43"/>
      <c r="P7" s="43"/>
      <c r="Q7" s="43"/>
      <c r="R7" s="43"/>
    </row>
    <row r="8" spans="1:18" ht="42.75" customHeight="1">
      <c r="A8" s="48" t="s">
        <v>115</v>
      </c>
      <c r="B8" s="158" t="s">
        <v>168</v>
      </c>
      <c r="C8" s="131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</row>
    <row r="9" spans="1:3" ht="48" customHeight="1">
      <c r="A9" s="46" t="s">
        <v>116</v>
      </c>
      <c r="B9" s="129"/>
      <c r="C9" s="130"/>
    </row>
    <row r="10" spans="1:3" ht="47.25" customHeight="1" thickBot="1">
      <c r="A10" s="49" t="s">
        <v>117</v>
      </c>
      <c r="B10" s="127"/>
      <c r="C10" s="128"/>
    </row>
    <row r="11" spans="1:3" ht="36.75" customHeight="1" thickBot="1">
      <c r="A11" s="153" t="s">
        <v>118</v>
      </c>
      <c r="B11" s="153"/>
      <c r="C11" s="153"/>
    </row>
    <row r="12" spans="1:3" ht="48" thickBot="1">
      <c r="A12" s="54" t="s">
        <v>149</v>
      </c>
      <c r="B12" s="62" t="s">
        <v>67</v>
      </c>
      <c r="C12" s="57" t="s">
        <v>68</v>
      </c>
    </row>
    <row r="13" spans="1:3" ht="16.5" thickBot="1">
      <c r="A13" s="55" t="s">
        <v>69</v>
      </c>
      <c r="B13" s="63"/>
      <c r="C13" s="58"/>
    </row>
    <row r="14" spans="1:3" ht="15.75">
      <c r="A14" s="56" t="s">
        <v>70</v>
      </c>
      <c r="B14" s="64"/>
      <c r="C14" s="59"/>
    </row>
    <row r="15" spans="1:3" ht="15.75">
      <c r="A15" s="41" t="s">
        <v>71</v>
      </c>
      <c r="B15" s="18"/>
      <c r="C15" s="60"/>
    </row>
    <row r="16" spans="1:3" ht="16.5" thickBot="1">
      <c r="A16" s="42" t="s">
        <v>72</v>
      </c>
      <c r="B16" s="35"/>
      <c r="C16" s="61"/>
    </row>
    <row r="17" spans="1:3" ht="15.75">
      <c r="A17" s="16"/>
      <c r="B17" s="16"/>
      <c r="C17" s="16"/>
    </row>
    <row r="18" spans="1:3" ht="33.75" customHeight="1">
      <c r="A18" s="154" t="s">
        <v>126</v>
      </c>
      <c r="B18" s="154"/>
      <c r="C18" s="154"/>
    </row>
    <row r="19" spans="1:3" ht="31.5" customHeight="1">
      <c r="A19" s="154" t="s">
        <v>122</v>
      </c>
      <c r="B19" s="154"/>
      <c r="C19" s="154"/>
    </row>
    <row r="20" spans="1:3" ht="15.75" customHeight="1">
      <c r="A20" s="156" t="s">
        <v>127</v>
      </c>
      <c r="B20" s="156"/>
      <c r="C20" s="156"/>
    </row>
  </sheetData>
  <sheetProtection/>
  <mergeCells count="8">
    <mergeCell ref="A20:C20"/>
    <mergeCell ref="A2:C2"/>
    <mergeCell ref="A18:C18"/>
    <mergeCell ref="A19:C19"/>
    <mergeCell ref="B8:C8"/>
    <mergeCell ref="B9:C9"/>
    <mergeCell ref="B10:C10"/>
    <mergeCell ref="A11:C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9"/>
  <sheetViews>
    <sheetView zoomScalePageLayoutView="0" workbookViewId="0" topLeftCell="A1">
      <selection activeCell="B4" sqref="B4:K7"/>
    </sheetView>
  </sheetViews>
  <sheetFormatPr defaultColWidth="9.140625" defaultRowHeight="15"/>
  <cols>
    <col min="1" max="1" width="47.00390625" style="0" customWidth="1"/>
    <col min="2" max="2" width="29.28125" style="0" customWidth="1"/>
    <col min="3" max="3" width="27.7109375" style="0" customWidth="1"/>
    <col min="4" max="4" width="22.00390625" style="0" customWidth="1"/>
  </cols>
  <sheetData>
    <row r="2" spans="1:4" ht="15.75">
      <c r="A2" s="232" t="s">
        <v>150</v>
      </c>
      <c r="B2" s="232"/>
      <c r="C2" s="232"/>
      <c r="D2" s="232"/>
    </row>
    <row r="3" spans="1:4" ht="16.5" thickBot="1">
      <c r="A3" s="97"/>
      <c r="B3" s="97"/>
      <c r="C3" s="97"/>
      <c r="D3" s="97"/>
    </row>
    <row r="4" spans="1:11" ht="15.75">
      <c r="A4" s="66" t="s">
        <v>39</v>
      </c>
      <c r="B4" s="173" t="s">
        <v>157</v>
      </c>
      <c r="C4" s="174"/>
      <c r="D4" s="174"/>
      <c r="E4" s="174"/>
      <c r="F4" s="174"/>
      <c r="G4" s="174"/>
      <c r="H4" s="174"/>
      <c r="I4" s="174"/>
      <c r="J4" s="174"/>
      <c r="K4" s="175"/>
    </row>
    <row r="5" spans="1:11" ht="15.75">
      <c r="A5" s="50" t="s">
        <v>40</v>
      </c>
      <c r="B5" s="176">
        <v>9909125356</v>
      </c>
      <c r="C5" s="177"/>
      <c r="D5" s="177"/>
      <c r="E5" s="177"/>
      <c r="F5" s="177"/>
      <c r="G5" s="177"/>
      <c r="H5" s="177"/>
      <c r="I5" s="177"/>
      <c r="J5" s="177"/>
      <c r="K5" s="178"/>
    </row>
    <row r="6" spans="1:11" ht="15.75">
      <c r="A6" s="50" t="s">
        <v>41</v>
      </c>
      <c r="B6" s="176">
        <v>501063001</v>
      </c>
      <c r="C6" s="177"/>
      <c r="D6" s="177"/>
      <c r="E6" s="177"/>
      <c r="F6" s="177"/>
      <c r="G6" s="177"/>
      <c r="H6" s="177"/>
      <c r="I6" s="177"/>
      <c r="J6" s="177"/>
      <c r="K6" s="178"/>
    </row>
    <row r="7" spans="1:11" ht="16.5" thickBot="1">
      <c r="A7" s="51" t="s">
        <v>42</v>
      </c>
      <c r="B7" s="170" t="s">
        <v>158</v>
      </c>
      <c r="C7" s="171"/>
      <c r="D7" s="171"/>
      <c r="E7" s="171"/>
      <c r="F7" s="171"/>
      <c r="G7" s="171"/>
      <c r="H7" s="171"/>
      <c r="I7" s="171"/>
      <c r="J7" s="171"/>
      <c r="K7" s="172"/>
    </row>
    <row r="8" spans="1:4" ht="15.75" customHeight="1">
      <c r="A8" s="161" t="s">
        <v>151</v>
      </c>
      <c r="B8" s="166" t="s">
        <v>132</v>
      </c>
      <c r="C8" s="166" t="s">
        <v>95</v>
      </c>
      <c r="D8" s="168" t="s">
        <v>136</v>
      </c>
    </row>
    <row r="9" spans="1:4" ht="36" customHeight="1" thickBot="1">
      <c r="A9" s="162"/>
      <c r="B9" s="167"/>
      <c r="C9" s="167"/>
      <c r="D9" s="169"/>
    </row>
    <row r="10" spans="1:4" ht="36.75" customHeight="1" thickBot="1">
      <c r="A10" s="163" t="s">
        <v>152</v>
      </c>
      <c r="B10" s="164"/>
      <c r="C10" s="164"/>
      <c r="D10" s="165"/>
    </row>
    <row r="11" spans="1:4" ht="15.75">
      <c r="A11" s="81" t="s">
        <v>140</v>
      </c>
      <c r="B11" s="67"/>
      <c r="C11" s="71"/>
      <c r="D11" s="67"/>
    </row>
    <row r="12" spans="1:4" ht="31.5">
      <c r="A12" s="82" t="s">
        <v>85</v>
      </c>
      <c r="B12" s="68"/>
      <c r="C12" s="72"/>
      <c r="D12" s="19"/>
    </row>
    <row r="13" spans="1:4" ht="31.5">
      <c r="A13" s="82" t="s">
        <v>86</v>
      </c>
      <c r="B13" s="68"/>
      <c r="C13" s="73"/>
      <c r="D13" s="19"/>
    </row>
    <row r="14" spans="1:4" ht="15.75">
      <c r="A14" s="83" t="s">
        <v>87</v>
      </c>
      <c r="B14" s="68"/>
      <c r="C14" s="73"/>
      <c r="D14" s="19"/>
    </row>
    <row r="15" spans="1:4" ht="31.5">
      <c r="A15" s="82" t="s">
        <v>91</v>
      </c>
      <c r="B15" s="68"/>
      <c r="C15" s="74"/>
      <c r="D15" s="19"/>
    </row>
    <row r="16" spans="1:4" ht="15.75">
      <c r="A16" s="84" t="s">
        <v>88</v>
      </c>
      <c r="B16" s="68"/>
      <c r="C16" s="75"/>
      <c r="D16" s="19"/>
    </row>
    <row r="17" spans="1:4" ht="15.75">
      <c r="A17" s="84" t="s">
        <v>89</v>
      </c>
      <c r="B17" s="68"/>
      <c r="C17" s="73"/>
      <c r="D17" s="19"/>
    </row>
    <row r="18" spans="1:4" ht="31.5">
      <c r="A18" s="84" t="s">
        <v>90</v>
      </c>
      <c r="B18" s="68"/>
      <c r="C18" s="76"/>
      <c r="D18" s="19"/>
    </row>
    <row r="19" spans="1:4" ht="33.75" customHeight="1">
      <c r="A19" s="82" t="s">
        <v>92</v>
      </c>
      <c r="B19" s="68"/>
      <c r="C19" s="72"/>
      <c r="D19" s="19"/>
    </row>
    <row r="20" spans="1:4" ht="31.5">
      <c r="A20" s="82" t="s">
        <v>139</v>
      </c>
      <c r="B20" s="68"/>
      <c r="C20" s="77"/>
      <c r="D20" s="19"/>
    </row>
    <row r="21" spans="1:4" ht="31.5">
      <c r="A21" s="83" t="s">
        <v>93</v>
      </c>
      <c r="B21" s="68"/>
      <c r="C21" s="77"/>
      <c r="D21" s="19"/>
    </row>
    <row r="22" spans="1:4" ht="15.75">
      <c r="A22" s="83" t="s">
        <v>94</v>
      </c>
      <c r="B22" s="68"/>
      <c r="C22" s="78"/>
      <c r="D22" s="80"/>
    </row>
    <row r="23" spans="1:4" ht="31.5">
      <c r="A23" s="82" t="s">
        <v>133</v>
      </c>
      <c r="B23" s="69"/>
      <c r="C23" s="77"/>
      <c r="D23" s="19"/>
    </row>
    <row r="24" spans="1:4" ht="31.5">
      <c r="A24" s="82" t="s">
        <v>134</v>
      </c>
      <c r="B24" s="69"/>
      <c r="C24" s="77"/>
      <c r="D24" s="19"/>
    </row>
    <row r="25" spans="1:4" ht="21.75" customHeight="1">
      <c r="A25" s="82" t="s">
        <v>137</v>
      </c>
      <c r="B25" s="69"/>
      <c r="C25" s="77"/>
      <c r="D25" s="19"/>
    </row>
    <row r="26" spans="1:4" ht="31.5">
      <c r="A26" s="82" t="s">
        <v>135</v>
      </c>
      <c r="B26" s="69"/>
      <c r="C26" s="77"/>
      <c r="D26" s="19"/>
    </row>
    <row r="27" spans="1:4" ht="31.5">
      <c r="A27" s="82" t="s">
        <v>138</v>
      </c>
      <c r="B27" s="69"/>
      <c r="C27" s="73"/>
      <c r="D27" s="69"/>
    </row>
    <row r="28" spans="1:4" ht="35.25" customHeight="1" thickBot="1">
      <c r="A28" s="85" t="s">
        <v>141</v>
      </c>
      <c r="B28" s="70"/>
      <c r="C28" s="79"/>
      <c r="D28" s="70"/>
    </row>
    <row r="29" spans="1:4" ht="123" customHeight="1">
      <c r="A29" s="159" t="s">
        <v>153</v>
      </c>
      <c r="B29" s="160"/>
      <c r="C29" s="160"/>
      <c r="D29" s="160"/>
    </row>
  </sheetData>
  <sheetProtection/>
  <mergeCells count="11">
    <mergeCell ref="B7:K7"/>
    <mergeCell ref="A2:D2"/>
    <mergeCell ref="B4:K4"/>
    <mergeCell ref="B5:K5"/>
    <mergeCell ref="B6:K6"/>
    <mergeCell ref="A29:D29"/>
    <mergeCell ref="A8:A9"/>
    <mergeCell ref="A10:D10"/>
    <mergeCell ref="C8:C9"/>
    <mergeCell ref="D8:D9"/>
    <mergeCell ref="B8:B9"/>
  </mergeCells>
  <printOptions/>
  <pageMargins left="0.7086614173228347" right="0.7086614173228347" top="0.1968503937007874" bottom="0.1968503937007874" header="0.31496062992125984" footer="0.31496062992125984"/>
  <pageSetup fitToHeight="1" fitToWidth="1"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26.57421875" style="0" customWidth="1"/>
    <col min="2" max="2" width="20.7109375" style="0" customWidth="1"/>
  </cols>
  <sheetData>
    <row r="2" spans="1:14" ht="15.75">
      <c r="A2" s="203" t="s">
        <v>173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</row>
    <row r="3" spans="1:14" ht="16.5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16"/>
      <c r="N3" s="16"/>
    </row>
    <row r="4" spans="1:14" ht="15.75">
      <c r="A4" s="206" t="s">
        <v>39</v>
      </c>
      <c r="B4" s="207"/>
      <c r="C4" s="207"/>
      <c r="D4" s="208"/>
      <c r="E4" s="200" t="s">
        <v>157</v>
      </c>
      <c r="F4" s="201"/>
      <c r="G4" s="201"/>
      <c r="H4" s="201"/>
      <c r="I4" s="201"/>
      <c r="J4" s="201"/>
      <c r="K4" s="201"/>
      <c r="L4" s="201"/>
      <c r="M4" s="201"/>
      <c r="N4" s="202"/>
    </row>
    <row r="5" spans="1:14" ht="15.75">
      <c r="A5" s="209" t="s">
        <v>40</v>
      </c>
      <c r="B5" s="210"/>
      <c r="C5" s="210"/>
      <c r="D5" s="211"/>
      <c r="E5" s="138">
        <v>9909125356</v>
      </c>
      <c r="F5" s="215"/>
      <c r="G5" s="215"/>
      <c r="H5" s="215"/>
      <c r="I5" s="215"/>
      <c r="J5" s="215"/>
      <c r="K5" s="215"/>
      <c r="L5" s="215"/>
      <c r="M5" s="215"/>
      <c r="N5" s="139"/>
    </row>
    <row r="6" spans="1:14" ht="15.75">
      <c r="A6" s="209" t="s">
        <v>41</v>
      </c>
      <c r="B6" s="210"/>
      <c r="C6" s="210"/>
      <c r="D6" s="211"/>
      <c r="E6" s="138">
        <v>501063001</v>
      </c>
      <c r="F6" s="215"/>
      <c r="G6" s="215"/>
      <c r="H6" s="215"/>
      <c r="I6" s="215"/>
      <c r="J6" s="215"/>
      <c r="K6" s="215"/>
      <c r="L6" s="215"/>
      <c r="M6" s="215"/>
      <c r="N6" s="139"/>
    </row>
    <row r="7" spans="1:14" ht="16.5" thickBot="1">
      <c r="A7" s="212" t="s">
        <v>42</v>
      </c>
      <c r="B7" s="213"/>
      <c r="C7" s="213"/>
      <c r="D7" s="214"/>
      <c r="E7" s="151" t="s">
        <v>158</v>
      </c>
      <c r="F7" s="216"/>
      <c r="G7" s="216"/>
      <c r="H7" s="216"/>
      <c r="I7" s="216"/>
      <c r="J7" s="216"/>
      <c r="K7" s="216"/>
      <c r="L7" s="216"/>
      <c r="M7" s="216"/>
      <c r="N7" s="152"/>
    </row>
    <row r="8" spans="1:14" ht="15.7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</row>
    <row r="9" spans="1:14" ht="16.5" thickBot="1">
      <c r="A9" s="204" t="s">
        <v>73</v>
      </c>
      <c r="B9" s="204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5"/>
    </row>
    <row r="10" spans="1:14" ht="16.5" thickBot="1">
      <c r="A10" s="179" t="s">
        <v>74</v>
      </c>
      <c r="B10" s="182" t="s">
        <v>75</v>
      </c>
      <c r="C10" s="185" t="s">
        <v>76</v>
      </c>
      <c r="D10" s="186"/>
      <c r="E10" s="186"/>
      <c r="F10" s="186"/>
      <c r="G10" s="186"/>
      <c r="H10" s="186"/>
      <c r="I10" s="186"/>
      <c r="J10" s="186"/>
      <c r="K10" s="186"/>
      <c r="L10" s="187"/>
      <c r="M10" s="188" t="s">
        <v>68</v>
      </c>
      <c r="N10" s="189"/>
    </row>
    <row r="11" spans="1:14" ht="16.5" thickBot="1">
      <c r="A11" s="180"/>
      <c r="B11" s="183"/>
      <c r="C11" s="194" t="s">
        <v>77</v>
      </c>
      <c r="D11" s="195"/>
      <c r="E11" s="195"/>
      <c r="F11" s="195"/>
      <c r="G11" s="196"/>
      <c r="H11" s="194" t="s">
        <v>78</v>
      </c>
      <c r="I11" s="195"/>
      <c r="J11" s="195"/>
      <c r="K11" s="195"/>
      <c r="L11" s="197"/>
      <c r="M11" s="190"/>
      <c r="N11" s="191"/>
    </row>
    <row r="12" spans="1:14" ht="16.5" thickBot="1">
      <c r="A12" s="181"/>
      <c r="B12" s="184"/>
      <c r="C12" s="104" t="s">
        <v>79</v>
      </c>
      <c r="D12" s="105" t="s">
        <v>80</v>
      </c>
      <c r="E12" s="105" t="s">
        <v>81</v>
      </c>
      <c r="F12" s="105" t="s">
        <v>82</v>
      </c>
      <c r="G12" s="106" t="s">
        <v>83</v>
      </c>
      <c r="H12" s="107" t="s">
        <v>79</v>
      </c>
      <c r="I12" s="105" t="s">
        <v>80</v>
      </c>
      <c r="J12" s="105" t="s">
        <v>81</v>
      </c>
      <c r="K12" s="105" t="s">
        <v>82</v>
      </c>
      <c r="L12" s="108" t="s">
        <v>83</v>
      </c>
      <c r="M12" s="192"/>
      <c r="N12" s="193"/>
    </row>
    <row r="13" spans="1:14" ht="15.75">
      <c r="A13" s="103" t="s">
        <v>79</v>
      </c>
      <c r="B13" s="37"/>
      <c r="C13" s="90"/>
      <c r="D13" s="91"/>
      <c r="E13" s="91"/>
      <c r="F13" s="91"/>
      <c r="G13" s="92"/>
      <c r="H13" s="93"/>
      <c r="I13" s="91"/>
      <c r="J13" s="91"/>
      <c r="K13" s="91"/>
      <c r="L13" s="45"/>
      <c r="M13" s="198"/>
      <c r="N13" s="199"/>
    </row>
    <row r="14" spans="1:14" ht="15.75">
      <c r="A14" s="41" t="s">
        <v>70</v>
      </c>
      <c r="B14" s="18"/>
      <c r="C14" s="86"/>
      <c r="D14" s="17"/>
      <c r="E14" s="17"/>
      <c r="F14" s="17"/>
      <c r="G14" s="88"/>
      <c r="H14" s="44"/>
      <c r="I14" s="17"/>
      <c r="J14" s="17"/>
      <c r="K14" s="17"/>
      <c r="L14" s="14"/>
      <c r="M14" s="138"/>
      <c r="N14" s="139"/>
    </row>
    <row r="15" spans="1:14" ht="15.75">
      <c r="A15" s="41" t="s">
        <v>84</v>
      </c>
      <c r="B15" s="18"/>
      <c r="C15" s="86"/>
      <c r="D15" s="17"/>
      <c r="E15" s="17"/>
      <c r="F15" s="17"/>
      <c r="G15" s="88"/>
      <c r="H15" s="44"/>
      <c r="I15" s="17"/>
      <c r="J15" s="17"/>
      <c r="K15" s="17"/>
      <c r="L15" s="14"/>
      <c r="M15" s="138"/>
      <c r="N15" s="139"/>
    </row>
    <row r="16" spans="1:14" ht="16.5" thickBot="1">
      <c r="A16" s="42" t="s">
        <v>72</v>
      </c>
      <c r="B16" s="35"/>
      <c r="C16" s="87"/>
      <c r="D16" s="53"/>
      <c r="E16" s="53"/>
      <c r="F16" s="53"/>
      <c r="G16" s="89"/>
      <c r="H16" s="52"/>
      <c r="I16" s="53"/>
      <c r="J16" s="53"/>
      <c r="K16" s="53"/>
      <c r="L16" s="31"/>
      <c r="M16" s="151"/>
      <c r="N16" s="152"/>
    </row>
    <row r="17" spans="1:14" ht="15.75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</sheetData>
  <sheetProtection/>
  <mergeCells count="20">
    <mergeCell ref="E4:N4"/>
    <mergeCell ref="A2:N2"/>
    <mergeCell ref="A9:N9"/>
    <mergeCell ref="A4:D4"/>
    <mergeCell ref="A5:D5"/>
    <mergeCell ref="A6:D6"/>
    <mergeCell ref="A7:D7"/>
    <mergeCell ref="E5:N5"/>
    <mergeCell ref="E6:N6"/>
    <mergeCell ref="E7:N7"/>
    <mergeCell ref="M13:N13"/>
    <mergeCell ref="M14:N14"/>
    <mergeCell ref="M15:N15"/>
    <mergeCell ref="M16:N16"/>
    <mergeCell ref="A10:A12"/>
    <mergeCell ref="B10:B12"/>
    <mergeCell ref="C10:L10"/>
    <mergeCell ref="M10:N12"/>
    <mergeCell ref="C11:G11"/>
    <mergeCell ref="H11:L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7"/>
  <sheetViews>
    <sheetView zoomScalePageLayoutView="0" workbookViewId="0" topLeftCell="A1">
      <selection activeCell="A2" sqref="A2:B3"/>
    </sheetView>
  </sheetViews>
  <sheetFormatPr defaultColWidth="9.140625" defaultRowHeight="15"/>
  <cols>
    <col min="1" max="1" width="43.57421875" style="1" customWidth="1"/>
    <col min="2" max="2" width="72.7109375" style="0" customWidth="1"/>
    <col min="3" max="3" width="0.9921875" style="0" hidden="1" customWidth="1"/>
  </cols>
  <sheetData>
    <row r="2" spans="1:2" ht="14.25">
      <c r="A2" s="153" t="s">
        <v>154</v>
      </c>
      <c r="B2" s="153"/>
    </row>
    <row r="3" spans="1:2" ht="63" customHeight="1" thickBot="1">
      <c r="A3" s="153"/>
      <c r="B3" s="153"/>
    </row>
    <row r="4" spans="1:3" ht="15.75">
      <c r="A4" s="40" t="s">
        <v>39</v>
      </c>
      <c r="B4" s="146" t="s">
        <v>157</v>
      </c>
      <c r="C4" s="147"/>
    </row>
    <row r="5" spans="1:2" ht="15.75">
      <c r="A5" s="41" t="s">
        <v>40</v>
      </c>
      <c r="B5" s="111">
        <v>9909125356</v>
      </c>
    </row>
    <row r="6" spans="1:2" ht="15.75">
      <c r="A6" s="41" t="s">
        <v>41</v>
      </c>
      <c r="B6" s="111">
        <v>501063001</v>
      </c>
    </row>
    <row r="7" spans="1:2" ht="15.75">
      <c r="A7" s="41" t="s">
        <v>42</v>
      </c>
      <c r="B7" s="111" t="s">
        <v>158</v>
      </c>
    </row>
    <row r="8" spans="1:8" ht="16.5" thickBot="1">
      <c r="A8" s="30"/>
      <c r="B8" s="217" t="s">
        <v>176</v>
      </c>
      <c r="C8" s="218"/>
      <c r="D8" s="218"/>
      <c r="E8" s="218"/>
      <c r="F8" s="218"/>
      <c r="G8" s="218"/>
      <c r="H8" s="219"/>
    </row>
    <row r="9" spans="1:2" ht="33.75" customHeight="1">
      <c r="A9" s="95" t="s">
        <v>18</v>
      </c>
      <c r="B9" s="96" t="s">
        <v>10</v>
      </c>
    </row>
    <row r="10" spans="1:2" ht="47.25">
      <c r="A10" s="46" t="s">
        <v>31</v>
      </c>
      <c r="B10" s="18"/>
    </row>
    <row r="11" spans="1:2" ht="47.25">
      <c r="A11" s="46" t="s">
        <v>32</v>
      </c>
      <c r="B11" s="18"/>
    </row>
    <row r="12" spans="1:2" ht="47.25">
      <c r="A12" s="46" t="s">
        <v>38</v>
      </c>
      <c r="B12" s="18"/>
    </row>
    <row r="13" spans="1:2" ht="51.75" customHeight="1" thickBot="1">
      <c r="A13" s="94" t="s">
        <v>167</v>
      </c>
      <c r="B13" s="112"/>
    </row>
    <row r="14" spans="1:2" ht="15.75">
      <c r="A14" s="29"/>
      <c r="B14" s="16"/>
    </row>
    <row r="15" spans="1:2" ht="15.75">
      <c r="A15" s="29"/>
      <c r="B15" s="16"/>
    </row>
    <row r="16" spans="1:2" ht="15.75">
      <c r="A16" s="154" t="s">
        <v>128</v>
      </c>
      <c r="B16" s="154"/>
    </row>
    <row r="17" spans="1:2" ht="50.25" customHeight="1">
      <c r="A17" s="154" t="s">
        <v>129</v>
      </c>
      <c r="B17" s="154"/>
    </row>
  </sheetData>
  <sheetProtection/>
  <mergeCells count="5">
    <mergeCell ref="A2:B3"/>
    <mergeCell ref="A17:B17"/>
    <mergeCell ref="A16:B16"/>
    <mergeCell ref="B4:C4"/>
    <mergeCell ref="B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LavrenkoLN</cp:lastModifiedBy>
  <cp:lastPrinted>2010-11-10T08:31:22Z</cp:lastPrinted>
  <dcterms:created xsi:type="dcterms:W3CDTF">2010-02-16T14:16:42Z</dcterms:created>
  <dcterms:modified xsi:type="dcterms:W3CDTF">2010-11-10T10:31:16Z</dcterms:modified>
  <cp:category/>
  <cp:version/>
  <cp:contentType/>
  <cp:contentStatus/>
</cp:coreProperties>
</file>